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01 - Copper Press-Fit Fittings/Price List/1-26/"/>
    </mc:Choice>
  </mc:AlternateContent>
  <xr:revisionPtr revIDLastSave="21" documentId="13_ncr:1_{00D4EB59-523C-41E0-B7CF-6D8D5E225A5E}" xr6:coauthVersionLast="47" xr6:coauthVersionMax="47" xr10:uidLastSave="{D1650395-C857-488D-B9D7-5D7EDF0EACDE}"/>
  <bookViews>
    <workbookView xWindow="-14760" yWindow="-16320" windowWidth="29040" windowHeight="15720" xr2:uid="{00000000-000D-0000-FFFF-FFFF00000000}"/>
  </bookViews>
  <sheets>
    <sheet name="Copper Press-Fit Fittings LF" sheetId="31" r:id="rId1"/>
  </sheets>
  <definedNames>
    <definedName name="_xlnm._FilterDatabase" localSheetId="0" hidden="1">'Copper Press-Fit Fittings LF'!$A$9:$I$296</definedName>
    <definedName name="CALocations" localSheetId="0">#REF!</definedName>
    <definedName name="CALocations">#REF!</definedName>
    <definedName name="Locations" localSheetId="0">#REF!</definedName>
    <definedName name="Locations">#REF!</definedName>
    <definedName name="_xlnm.Print_Titles" localSheetId="0">'Copper Press-Fit Fittings LF'!$9:$9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1" l="1"/>
  <c r="I38" i="31" s="1"/>
  <c r="I11" i="31" l="1"/>
  <c r="I242" i="31"/>
  <c r="I67" i="31"/>
  <c r="I243" i="31"/>
  <c r="I16" i="31"/>
  <c r="I297" i="31"/>
  <c r="I299" i="31"/>
  <c r="I298" i="31"/>
  <c r="I300" i="31"/>
  <c r="I302" i="31"/>
  <c r="I301" i="31"/>
  <c r="I219" i="31"/>
  <c r="I170" i="31"/>
  <c r="I291" i="31"/>
  <c r="I147" i="31"/>
  <c r="I194" i="31"/>
  <c r="I290" i="31"/>
  <c r="I146" i="31"/>
  <c r="I12" i="31"/>
  <c r="I195" i="31"/>
  <c r="I267" i="31"/>
  <c r="I122" i="31"/>
  <c r="I218" i="31"/>
  <c r="I171" i="31"/>
  <c r="I266" i="31"/>
  <c r="I96" i="31"/>
  <c r="I10" i="31"/>
  <c r="I193" i="31"/>
  <c r="I87" i="31"/>
  <c r="I216" i="31"/>
  <c r="I119" i="31"/>
  <c r="I191" i="31"/>
  <c r="I60" i="31"/>
  <c r="I262" i="31"/>
  <c r="I238" i="31"/>
  <c r="I214" i="31"/>
  <c r="I190" i="31"/>
  <c r="I166" i="31"/>
  <c r="I142" i="31"/>
  <c r="I110" i="31"/>
  <c r="I84" i="31"/>
  <c r="I59" i="31"/>
  <c r="I26" i="31"/>
  <c r="I95" i="31"/>
  <c r="I241" i="31"/>
  <c r="I62" i="31"/>
  <c r="I240" i="31"/>
  <c r="I144" i="31"/>
  <c r="I287" i="31"/>
  <c r="I143" i="31"/>
  <c r="I255" i="31"/>
  <c r="I25" i="31"/>
  <c r="I168" i="31"/>
  <c r="I263" i="31"/>
  <c r="I50" i="31"/>
  <c r="I63" i="31"/>
  <c r="I289" i="31"/>
  <c r="I217" i="31"/>
  <c r="I120" i="31"/>
  <c r="I288" i="31"/>
  <c r="I35" i="31"/>
  <c r="I215" i="31"/>
  <c r="I85" i="31"/>
  <c r="I279" i="31"/>
  <c r="I207" i="31"/>
  <c r="I159" i="31"/>
  <c r="I109" i="31"/>
  <c r="I51" i="31"/>
  <c r="I254" i="31"/>
  <c r="I206" i="31"/>
  <c r="I182" i="31"/>
  <c r="I134" i="31"/>
  <c r="I108" i="31"/>
  <c r="I75" i="31"/>
  <c r="I205" i="31"/>
  <c r="I133" i="31"/>
  <c r="I74" i="31"/>
  <c r="I49" i="31"/>
  <c r="I23" i="31"/>
  <c r="I121" i="31"/>
  <c r="I169" i="31"/>
  <c r="I36" i="31"/>
  <c r="I192" i="31"/>
  <c r="I86" i="31"/>
  <c r="I239" i="31"/>
  <c r="I111" i="31"/>
  <c r="I27" i="31"/>
  <c r="I286" i="31"/>
  <c r="I231" i="31"/>
  <c r="I183" i="31"/>
  <c r="I135" i="31"/>
  <c r="I83" i="31"/>
  <c r="I278" i="31"/>
  <c r="I230" i="31"/>
  <c r="I158" i="31"/>
  <c r="I24" i="31"/>
  <c r="I277" i="31"/>
  <c r="I253" i="31"/>
  <c r="I229" i="31"/>
  <c r="I181" i="31"/>
  <c r="I157" i="31"/>
  <c r="I107" i="31"/>
  <c r="I276" i="31"/>
  <c r="I252" i="31"/>
  <c r="I228" i="31"/>
  <c r="I204" i="31"/>
  <c r="I180" i="31"/>
  <c r="I156" i="31"/>
  <c r="I132" i="31"/>
  <c r="I99" i="31"/>
  <c r="I73" i="31"/>
  <c r="I48" i="31"/>
  <c r="I15" i="31"/>
  <c r="I37" i="31"/>
  <c r="I265" i="31"/>
  <c r="I145" i="31"/>
  <c r="I264" i="31"/>
  <c r="I61" i="31"/>
  <c r="I167" i="31"/>
  <c r="I275" i="31"/>
  <c r="I251" i="31"/>
  <c r="I227" i="31"/>
  <c r="I203" i="31"/>
  <c r="I179" i="31"/>
  <c r="I155" i="31"/>
  <c r="I131" i="31"/>
  <c r="I98" i="31"/>
  <c r="I72" i="31"/>
  <c r="I47" i="31"/>
  <c r="I14" i="31"/>
  <c r="I274" i="31"/>
  <c r="I250" i="31"/>
  <c r="I226" i="31"/>
  <c r="I202" i="31"/>
  <c r="I178" i="31"/>
  <c r="I154" i="31"/>
  <c r="I123" i="31"/>
  <c r="I97" i="31"/>
  <c r="I71" i="31"/>
  <c r="I39" i="31"/>
  <c r="I13" i="31"/>
  <c r="I55" i="31"/>
  <c r="I43" i="31"/>
  <c r="I31" i="31"/>
  <c r="I19" i="31"/>
  <c r="I273" i="31"/>
  <c r="I261" i="31"/>
  <c r="I249" i="31"/>
  <c r="I225" i="31"/>
  <c r="I201" i="31"/>
  <c r="I177" i="31"/>
  <c r="I153" i="31"/>
  <c r="I141" i="31"/>
  <c r="I117" i="31"/>
  <c r="I105" i="31"/>
  <c r="I93" i="31"/>
  <c r="I81" i="31"/>
  <c r="I69" i="31"/>
  <c r="I57" i="31"/>
  <c r="I45" i="31"/>
  <c r="I21" i="31"/>
  <c r="I296" i="31"/>
  <c r="I284" i="31"/>
  <c r="I272" i="31"/>
  <c r="I260" i="31"/>
  <c r="I248" i="31"/>
  <c r="I236" i="31"/>
  <c r="I212" i="31"/>
  <c r="I200" i="31"/>
  <c r="I176" i="31"/>
  <c r="I152" i="31"/>
  <c r="I128" i="31"/>
  <c r="I92" i="31"/>
  <c r="I68" i="31"/>
  <c r="I56" i="31"/>
  <c r="I44" i="31"/>
  <c r="I20" i="31"/>
  <c r="I295" i="31"/>
  <c r="I283" i="31"/>
  <c r="I259" i="31"/>
  <c r="I247" i="31"/>
  <c r="I223" i="31"/>
  <c r="I199" i="31"/>
  <c r="I175" i="31"/>
  <c r="I151" i="31"/>
  <c r="I139" i="31"/>
  <c r="I115" i="31"/>
  <c r="I79" i="31"/>
  <c r="I294" i="31"/>
  <c r="I282" i="31"/>
  <c r="I258" i="31"/>
  <c r="I234" i="31"/>
  <c r="I222" i="31"/>
  <c r="I210" i="31"/>
  <c r="I186" i="31"/>
  <c r="I162" i="31"/>
  <c r="I138" i="31"/>
  <c r="I114" i="31"/>
  <c r="I90" i="31"/>
  <c r="I78" i="31"/>
  <c r="I54" i="31"/>
  <c r="I42" i="31"/>
  <c r="I18" i="31"/>
  <c r="I293" i="31"/>
  <c r="I281" i="31"/>
  <c r="I269" i="31"/>
  <c r="I257" i="31"/>
  <c r="I245" i="31"/>
  <c r="I233" i="31"/>
  <c r="I221" i="31"/>
  <c r="I209" i="31"/>
  <c r="I197" i="31"/>
  <c r="I185" i="31"/>
  <c r="I173" i="31"/>
  <c r="I161" i="31"/>
  <c r="I149" i="31"/>
  <c r="I137" i="31"/>
  <c r="I125" i="31"/>
  <c r="I113" i="31"/>
  <c r="I101" i="31"/>
  <c r="I89" i="31"/>
  <c r="I77" i="31"/>
  <c r="I65" i="31"/>
  <c r="I53" i="31"/>
  <c r="I41" i="31"/>
  <c r="I29" i="31"/>
  <c r="I17" i="31"/>
  <c r="I130" i="31"/>
  <c r="I118" i="31"/>
  <c r="I106" i="31"/>
  <c r="I94" i="31"/>
  <c r="I82" i="31"/>
  <c r="I70" i="31"/>
  <c r="I58" i="31"/>
  <c r="I46" i="31"/>
  <c r="I34" i="31"/>
  <c r="I22" i="31"/>
  <c r="I285" i="31"/>
  <c r="I237" i="31"/>
  <c r="I213" i="31"/>
  <c r="I189" i="31"/>
  <c r="I165" i="31"/>
  <c r="I129" i="31"/>
  <c r="I33" i="31"/>
  <c r="I224" i="31"/>
  <c r="I188" i="31"/>
  <c r="I164" i="31"/>
  <c r="I140" i="31"/>
  <c r="I116" i="31"/>
  <c r="I104" i="31"/>
  <c r="I80" i="31"/>
  <c r="I32" i="31"/>
  <c r="I271" i="31"/>
  <c r="I235" i="31"/>
  <c r="I211" i="31"/>
  <c r="I187" i="31"/>
  <c r="I163" i="31"/>
  <c r="I127" i="31"/>
  <c r="I103" i="31"/>
  <c r="I91" i="31"/>
  <c r="I270" i="31"/>
  <c r="I246" i="31"/>
  <c r="I198" i="31"/>
  <c r="I174" i="31"/>
  <c r="I150" i="31"/>
  <c r="I126" i="31"/>
  <c r="I102" i="31"/>
  <c r="I66" i="31"/>
  <c r="I30" i="31"/>
  <c r="I292" i="31"/>
  <c r="I280" i="31"/>
  <c r="I268" i="31"/>
  <c r="I256" i="31"/>
  <c r="I244" i="31"/>
  <c r="I232" i="31"/>
  <c r="I220" i="31"/>
  <c r="I208" i="31"/>
  <c r="I196" i="31"/>
  <c r="I184" i="31"/>
  <c r="I172" i="31"/>
  <c r="I160" i="31"/>
  <c r="I148" i="31"/>
  <c r="I136" i="31"/>
  <c r="I124" i="31"/>
  <c r="I112" i="31"/>
  <c r="I100" i="31"/>
  <c r="I88" i="31"/>
  <c r="I76" i="31"/>
  <c r="I64" i="31"/>
  <c r="I52" i="31"/>
  <c r="I40" i="31"/>
  <c r="I28" i="31"/>
</calcChain>
</file>

<file path=xl/sharedStrings.xml><?xml version="1.0" encoding="utf-8"?>
<sst xmlns="http://schemas.openxmlformats.org/spreadsheetml/2006/main" count="317" uniqueCount="317">
  <si>
    <t>COPPER PRESS-FIT FITTINGS -LF</t>
  </si>
  <si>
    <t>Product Category - 101</t>
  </si>
  <si>
    <t>Enter                    Discount %</t>
  </si>
  <si>
    <t>Multiplier</t>
  </si>
  <si>
    <t>Item Description</t>
  </si>
  <si>
    <t>UPC</t>
  </si>
  <si>
    <t>Inner Box</t>
  </si>
  <si>
    <t>Master Box</t>
  </si>
  <si>
    <t>Weight(lbs)</t>
  </si>
  <si>
    <t>List Price</t>
  </si>
  <si>
    <t>Net Price</t>
  </si>
  <si>
    <t>1/2           PRESS TEE</t>
  </si>
  <si>
    <t>3/4           PRESS TEE</t>
  </si>
  <si>
    <t>1               PRESS TEE</t>
  </si>
  <si>
    <t>11/4         PRESS TEE</t>
  </si>
  <si>
    <t>11/2         PRESS TEE</t>
  </si>
  <si>
    <t>2               PRESS TEE</t>
  </si>
  <si>
    <t xml:space="preserve">2 1/2           PRESS TEE  </t>
  </si>
  <si>
    <t>3              PRESS TEE</t>
  </si>
  <si>
    <t xml:space="preserve">4           PRESS TEE  </t>
  </si>
  <si>
    <t>1/2 x 1/2 x 3/4           PRESS TEE</t>
  </si>
  <si>
    <t xml:space="preserve">1/2 x 1/2 x 1           PRESS TEE  </t>
  </si>
  <si>
    <t>3/4 x 1/2 x 1/2           PRESS TEE</t>
  </si>
  <si>
    <t>3/4 x 1/2 x 3/4           PRESS TEE</t>
  </si>
  <si>
    <t>3/4 x 3/4 x 1/2           PRESS TEE</t>
  </si>
  <si>
    <t xml:space="preserve">3/4 x 3/4 x 1           PRESS TEE  </t>
  </si>
  <si>
    <t>1 x 1/2 x 1           PRESS TEE</t>
  </si>
  <si>
    <t>1 x 3/4 x 1/2       PRESS TEE</t>
  </si>
  <si>
    <t>1 x 3/4 x 3/4       PRESS TEE</t>
  </si>
  <si>
    <t>1 x 3/4 x 1           PRESS TEE</t>
  </si>
  <si>
    <t>1 x 1 x 1/2           PRESS TEE</t>
  </si>
  <si>
    <t>1 x 1 x 3/4           PRESS TEE</t>
  </si>
  <si>
    <t xml:space="preserve">1 X 1 X 11/4           PRESS TEE   </t>
  </si>
  <si>
    <t>1 1/4 X 1/2 X 1 1/4   PRESS TEE</t>
  </si>
  <si>
    <t>1 1/4 X 3/4 X 3/4     PRESS TEE</t>
  </si>
  <si>
    <t>1 1/4 X 3/4 X 1       PRESS TEE</t>
  </si>
  <si>
    <t>1 1/4 X 3/4 X 1 1/4      PRESS TEE</t>
  </si>
  <si>
    <t xml:space="preserve">11/4 x 1 x 3/4           PRESS TEE   </t>
  </si>
  <si>
    <t>11/4 x 1 x 1               PRESS TEE</t>
  </si>
  <si>
    <t>11/4 x 11/4 x 1/2      PRESS TEE</t>
  </si>
  <si>
    <t>11/4 x 11/4 x 3/4       PRESS TEE</t>
  </si>
  <si>
    <t>11/4 x 11/4 x 1           PRESS TEE</t>
  </si>
  <si>
    <t>11/2 x 1/2 x 11/2        PRESS TEE</t>
  </si>
  <si>
    <t xml:space="preserve">11/2 x 1 x 3/4     PRESS TEE   </t>
  </si>
  <si>
    <t xml:space="preserve">11/2 x 1 x 1         PRESS TEE  </t>
  </si>
  <si>
    <t xml:space="preserve">11/2 x 1 x 11/2    PRESS TEE  </t>
  </si>
  <si>
    <t xml:space="preserve">11/2 x 11/4 x 1     PRESS TEE  </t>
  </si>
  <si>
    <t xml:space="preserve">11/2 X 11/4 X 11/4   PRESS TEE   </t>
  </si>
  <si>
    <t>11/2 x 11/2 x 1/2          PRESS TEE</t>
  </si>
  <si>
    <t xml:space="preserve">11/2 x 11/2 x 3/4          PRESS TEE </t>
  </si>
  <si>
    <t>11/2 x 11/2 x 1              PRESS TEE</t>
  </si>
  <si>
    <t>11/2 x 11/2 x 11/4       PRESS TEE</t>
  </si>
  <si>
    <t>2 x 1/2 x 2                   PRESS TEE</t>
  </si>
  <si>
    <t xml:space="preserve">2 x 1 x 1           PRESS TEE  </t>
  </si>
  <si>
    <t>2 x 1 x 2                        PRESS TEE</t>
  </si>
  <si>
    <t xml:space="preserve">2 X 11/4 X 11/4           PRESS TEE   </t>
  </si>
  <si>
    <t xml:space="preserve">2 x 11/2 x 3/4           PRESS TEE  </t>
  </si>
  <si>
    <t xml:space="preserve">2 x 11/2 x 1                PRESS TEE  </t>
  </si>
  <si>
    <t xml:space="preserve">2 x 11/2 x 11/4           PRESS TEE  </t>
  </si>
  <si>
    <t xml:space="preserve">2 X 11/2 X 11/2           PRESS TEE  </t>
  </si>
  <si>
    <t>2 X 1 1/2 X 2                PRESS TEE</t>
  </si>
  <si>
    <t>2 x 2 x 1/2           PRESS TEE</t>
  </si>
  <si>
    <t>2 x 2 x 3/4           PRESS TEE</t>
  </si>
  <si>
    <t>2 x 2 x 1               PRESS TEE</t>
  </si>
  <si>
    <t>2 x 2 x 11/4         PRESS TEE</t>
  </si>
  <si>
    <t>2 x 2 x 11/2         PRESS TEE</t>
  </si>
  <si>
    <t>21/2 x 2 x 2                   PRESS TEE</t>
  </si>
  <si>
    <t>21/2 X 21/2 X 1/2           PRESS TEE</t>
  </si>
  <si>
    <t>21/2 x 21/2 x 3/4           PRESS TEE</t>
  </si>
  <si>
    <t>2 1/2 X 2 1/2 X 1              PRESS TEE</t>
  </si>
  <si>
    <t>21/2 x 21/2 x 11/4           PRESS TEE</t>
  </si>
  <si>
    <t>2 1/2 x 2 1/2 x 1 1/2           PRESS TEE</t>
  </si>
  <si>
    <t xml:space="preserve">2 1/2 X 2 1/2 X 2           PRESS TEE </t>
  </si>
  <si>
    <t>3 X 2 X 2                     PRESS TEE</t>
  </si>
  <si>
    <t>3 X 3 X 1/2                 PRESS TEE</t>
  </si>
  <si>
    <t>3 x 3 x 3/4                 PRESS TEE</t>
  </si>
  <si>
    <t>3 x 3 x 1                   PRESS TEE</t>
  </si>
  <si>
    <t>3 X 3 X 11/4              PRESS TEE</t>
  </si>
  <si>
    <t>3 X 3 X 11/2              PRESS TEE</t>
  </si>
  <si>
    <t>3 X 3 X 2                   PRESS TEE</t>
  </si>
  <si>
    <t>3 x 3 x 2 1/2              PRESS TEE</t>
  </si>
  <si>
    <t>4 X 4 X 1/2                 PRESS TEE</t>
  </si>
  <si>
    <t>4 X 4 X 3/4                 PRESS TEE</t>
  </si>
  <si>
    <t>4 X 4 X 1                    PRESS TEE</t>
  </si>
  <si>
    <t>4 X 4 X 11/4                 PRESS TEE</t>
  </si>
  <si>
    <t>4 X 4 X 11/2                 PRESS TEE</t>
  </si>
  <si>
    <t>4 X 4 X 2                    PRESS TEE</t>
  </si>
  <si>
    <t>4 X 4 X 2 1/2                 PRESS TEE</t>
  </si>
  <si>
    <t>4 X 4 X 3                    PRESS TEE</t>
  </si>
  <si>
    <t>1/2          P X P X F - PRESS  TEE</t>
  </si>
  <si>
    <t>3/4          P X P X F - PRESS TEE</t>
  </si>
  <si>
    <t>1/2           P x  P  - PRESS  90 ELBOW</t>
  </si>
  <si>
    <t>3/4           P  X  P   PRESS  90 ELBOW</t>
  </si>
  <si>
    <t>1               P  X  P    PRESS  90 ELBOW</t>
  </si>
  <si>
    <t>11/4         P  X  P   PRESS  90 ELBOW</t>
  </si>
  <si>
    <t>11/2         P  X  P   PRESS  90 ELBOW</t>
  </si>
  <si>
    <t>2               P  X  P   PRESS  90 ELBOW</t>
  </si>
  <si>
    <t xml:space="preserve">2 1/2       P  X  P   PRESS  90 ELBOW </t>
  </si>
  <si>
    <t>3           P  X  P   PRESS  90 ELBOW</t>
  </si>
  <si>
    <t>4           P  X  P    PRESS  90 ELBOW</t>
  </si>
  <si>
    <t>3/4 x 1/2        P x P PRESS  90 ELBOW</t>
  </si>
  <si>
    <t>1/2          PRESS x F 90 ELBOW</t>
  </si>
  <si>
    <t>3/4   PRESS x F 90 ELBOW</t>
  </si>
  <si>
    <t xml:space="preserve">2        PRESS X F 90 ELBOW   </t>
  </si>
  <si>
    <t>1/2          FTG x PRESS 90 ELBOW</t>
  </si>
  <si>
    <t>3/4          FTG x PRESS 90 ELBOW</t>
  </si>
  <si>
    <t>1              FTG x PRESS 90 ELBOW</t>
  </si>
  <si>
    <t>11/4        FTG x PRESS 90 ELBOW</t>
  </si>
  <si>
    <t>11/2        FTG x PRESS 90 ELBOW</t>
  </si>
  <si>
    <t>2              FTG x PRESS 90 ELBOW</t>
  </si>
  <si>
    <t>2 1/2       FTG X PRESS 90 ELBOW</t>
  </si>
  <si>
    <t>3               FTG X PRESS 90 ELBOW</t>
  </si>
  <si>
    <t>4                FTG X PRESS 90 ELBOW</t>
  </si>
  <si>
    <t>1/2          PRESS x F 90 DROP ELBOW</t>
  </si>
  <si>
    <t>3/4   PRESS X F 90 DROP ELBOW</t>
  </si>
  <si>
    <t>1/2          P  X  P   -  PRESS 45 ELBOW</t>
  </si>
  <si>
    <t>3/4          P  X  P   -  PRESS 45 ELBOW</t>
  </si>
  <si>
    <t>1              P  X  P     -  PRESS 45 ELBOW</t>
  </si>
  <si>
    <t>11/4        P  X  P   -  PRESS 45 ELBOW</t>
  </si>
  <si>
    <t>11/2        P  X  P   -  PRESS 45 ELBOW</t>
  </si>
  <si>
    <t>2              P  X  P   -  PRESS 45 ELBOW</t>
  </si>
  <si>
    <t>2 1/2    P  X  P   -  PRESS 45 ELBOW</t>
  </si>
  <si>
    <t>3           P  X  P    -  PRESS 45 ELBOW</t>
  </si>
  <si>
    <t xml:space="preserve">4           P  X  P   -  PRESS 45 ELBOW  </t>
  </si>
  <si>
    <t>1/2           FTG x PRESS 45 ELBOW</t>
  </si>
  <si>
    <t>3/4           FTG x PRESS 45 ELBOW</t>
  </si>
  <si>
    <t>1               FTG x PRESS 45 ELBOW</t>
  </si>
  <si>
    <t>11/4         FTG x PRESS 45 ELBOW</t>
  </si>
  <si>
    <t>11/2         FTG x PRESS 45 ELBOW</t>
  </si>
  <si>
    <t>2               FTG x PRESS 45 ELBOW</t>
  </si>
  <si>
    <t>2 1/2          FTG X PRESS 45 ELBOW</t>
  </si>
  <si>
    <t>3                FTG X PRESS 45 ELBOW</t>
  </si>
  <si>
    <t xml:space="preserve">4 FTG X PRESS 45 ELBOW </t>
  </si>
  <si>
    <t>1/2    P X P - PRESS COUPLING (NO STOP) EXTENDED</t>
  </si>
  <si>
    <t>3/4    P X P - PRESS COUPLING (NO STOP) EXTENDED</t>
  </si>
  <si>
    <t>1      P X P - PRESS COUPLING (NO STOP) EXTENDED</t>
  </si>
  <si>
    <t>1 1/4   P X P - PRESS COUPLING (NO STOP) EXTENDED</t>
  </si>
  <si>
    <t>1 1/2    P X P - PRESS COUPLING (NO STOP) EXTENDED</t>
  </si>
  <si>
    <t>2     P X P - PRESS COUPLING (NO STOP) EXTENDED</t>
  </si>
  <si>
    <t>1/2      P X P - PRESS  COUPLING (NO STOP)</t>
  </si>
  <si>
    <t>3/4      P X P - PRESS  COUPLING (NO STOP)</t>
  </si>
  <si>
    <t>1          P X P - PRESS  COUPLING (NO STOP)</t>
  </si>
  <si>
    <t>11/4     P X P - PRESS  COUPLING (NO STOP)</t>
  </si>
  <si>
    <t>11/2     P X P - PRESS  COUPLING (NO STOP)</t>
  </si>
  <si>
    <t>2         P X P - PRESS  COUPLING (NO STOP)</t>
  </si>
  <si>
    <t>21/2         P X P - PRESS COUPLING (NO STOP)</t>
  </si>
  <si>
    <t>3               P X P - PRESS  COUPLING (NO STOP)</t>
  </si>
  <si>
    <t>1/2          P X P - PRESS COUPLING</t>
  </si>
  <si>
    <t>3/4          P X P - PRESS COUPLING</t>
  </si>
  <si>
    <t>1              P X P - PRESS COUPLING</t>
  </si>
  <si>
    <t>11/4        P X P - PRESS COUPLING</t>
  </si>
  <si>
    <t>11/2        P X P - PRESS COUPLING</t>
  </si>
  <si>
    <t>2              P X P - PRESS COUPLING</t>
  </si>
  <si>
    <t>2 1/2   P X P - PRESS COUPLING</t>
  </si>
  <si>
    <t xml:space="preserve">3          P X P - PRESS COUPLING </t>
  </si>
  <si>
    <t xml:space="preserve">4          P X P - PRESS COUPLING  </t>
  </si>
  <si>
    <t>3/4 x 1/2        P X P - PRESS REDUCING COUPLING</t>
  </si>
  <si>
    <t>1 x 1/2            P X P - PRESS REDUCING COUPLING</t>
  </si>
  <si>
    <t>1 x 3/4            P X P - PRESS REDUCING COUPLING</t>
  </si>
  <si>
    <t>1 1/4 X 1/2    P X P - PRESS REDUCING COUPLING</t>
  </si>
  <si>
    <t>11/4 x 3/4      P X P - PRESS REDUCING COUPLING</t>
  </si>
  <si>
    <t>11/4 x 1          P X P - PRESS REDUCING COUPLING</t>
  </si>
  <si>
    <t>1 1/2 X 1/2    P X P - PRESS REDUCING COUPLING</t>
  </si>
  <si>
    <t>11/2 x 3/4      P X P - PRESS REDUCING COUPLING</t>
  </si>
  <si>
    <t>11/2 x 1          P X P - PRESS REDUCING COUPLING</t>
  </si>
  <si>
    <t>11/2 x 11/4    P X P - PRESS REDUCING COUPLING</t>
  </si>
  <si>
    <t>2 x 3/4            P X P - PRESS REDUCING COUPLING</t>
  </si>
  <si>
    <t>2 x 1                P X P - PRESS REDUCING COUPLING</t>
  </si>
  <si>
    <t>2 x 11/4          P X P - PRESS REDUCING COUPLING</t>
  </si>
  <si>
    <t>2 x 11/2          P X P - PRESS REDUCING COUPLING</t>
  </si>
  <si>
    <t>21/2X1         P X P - PRESS REDUCING COUPLING</t>
  </si>
  <si>
    <t>21/2X11/4    P X P - PRESS REDUCING COUPLING</t>
  </si>
  <si>
    <t>21/2X11/2    P X P - PRESS REDUCING COUPLING</t>
  </si>
  <si>
    <t>21/2X2   P X P - PRESS REDUCING COUPLING</t>
  </si>
  <si>
    <t>3X2         P X P - PRESS REDUCING COUPLING</t>
  </si>
  <si>
    <t xml:space="preserve">3 x 2 1/2      P X P - PRESS REDUCING COUPLING </t>
  </si>
  <si>
    <t>4X2              P X P - PRESS REDUCING COUPLING</t>
  </si>
  <si>
    <t>4X21/2         P X P - PRESS REDUCING COUPLING</t>
  </si>
  <si>
    <t xml:space="preserve">4 x 3             P X P - PRESS REDUCING COUPLING </t>
  </si>
  <si>
    <t>1/2           FTG x M EXTENDED ADAPTER</t>
  </si>
  <si>
    <t>3/4           FTG x M EXTENDED ADAPTER</t>
  </si>
  <si>
    <t>1               FTG x M EXTENDED ADAPTER</t>
  </si>
  <si>
    <t>11/4         FTG x M EXTENDED ADAPTER</t>
  </si>
  <si>
    <t>11/2         FTG x M EXTENDED ADAPTER</t>
  </si>
  <si>
    <t>2              FTG x M EXTENDED ADAPTER</t>
  </si>
  <si>
    <t>1/2          PRESS x F ADAPTER</t>
  </si>
  <si>
    <t>3/4          PRESS x F ADAPTER</t>
  </si>
  <si>
    <t>1              PRESS x F ADAPTER</t>
  </si>
  <si>
    <t>11/4        PRESS x F ADAPTER</t>
  </si>
  <si>
    <t>11/2        PRESS x F ADAPTER</t>
  </si>
  <si>
    <t>2              PRESS x F ADAPTER</t>
  </si>
  <si>
    <t>2 1/2        PRESS X F ADAPTER</t>
  </si>
  <si>
    <t>3        PRESS x F ADAPTER</t>
  </si>
  <si>
    <t xml:space="preserve">4        PRESS x F ADAPTER </t>
  </si>
  <si>
    <t>1/2 x 3/4        PRESS x F ADAPTER</t>
  </si>
  <si>
    <t>3/4 x 1/2        PRESS x F ADAPTER</t>
  </si>
  <si>
    <t>1 x 1/2           PRESS x F ADAPTER</t>
  </si>
  <si>
    <t>1 x 3/4           PRESS x F ADAPTER</t>
  </si>
  <si>
    <t>1 x 11/4         PRESS x F ADAPTER</t>
  </si>
  <si>
    <t>11/4 x 1         PRESS x F ADAPTER</t>
  </si>
  <si>
    <t>11/4 x 11/2   PRESS x F ADAPTER</t>
  </si>
  <si>
    <t>11/2 x 11/4   PRESS x F ADAPTER</t>
  </si>
  <si>
    <t>1/2           PRESS x M ADAPTER</t>
  </si>
  <si>
    <t>3/4           PRESS x M ADAPTER</t>
  </si>
  <si>
    <t>1               PRESS x M ADAPTER</t>
  </si>
  <si>
    <t>11/4         PRESS x M ADAPTER</t>
  </si>
  <si>
    <t>11/2         PRESS x M ADAPTER</t>
  </si>
  <si>
    <t>2               PRESS x M ADAPTER</t>
  </si>
  <si>
    <t>2 1/2        PRESS x M ADAPTE</t>
  </si>
  <si>
    <t xml:space="preserve">3               PRESS x M ADAPTER </t>
  </si>
  <si>
    <t xml:space="preserve">4               PRESS X M ADAPTER </t>
  </si>
  <si>
    <t>1/2 x 3/4            PRESS x M ADAPTER</t>
  </si>
  <si>
    <t>3/4 x 1/2            PRESS x M ADAPTER</t>
  </si>
  <si>
    <t>3/4 X 1                PRESS X MALE ADAPTER</t>
  </si>
  <si>
    <t>1 x 3/4                PRESS x M ADAPTER</t>
  </si>
  <si>
    <t>1 x 11/4              PRESS x M ADAPTER</t>
  </si>
  <si>
    <t>11/4 x 1              PRESS x M ADAPTER</t>
  </si>
  <si>
    <t>1 1/4 X 1 1/2    PRESS X MALE  ADAPTER</t>
  </si>
  <si>
    <t>11/2 x 11/4        PRESS x M ADAPTER</t>
  </si>
  <si>
    <t>1 1/2 X 2           PRESS X MALE  ADAPTER</t>
  </si>
  <si>
    <t>3/4 x 1/2       FTG x PRESS REDUCER</t>
  </si>
  <si>
    <t>1 x 1/2           FTG x PRESS REDUCER</t>
  </si>
  <si>
    <t>1 x 3/4           FTG x PRESS REDUCER</t>
  </si>
  <si>
    <t>1 1/4 X 1/2       FTG X PRESS BUSHING WROT</t>
  </si>
  <si>
    <t>11/4 x 3/4     FTG x PRESS REDUCER</t>
  </si>
  <si>
    <t>11/4 x 1         FTG x PRESS REDUCER</t>
  </si>
  <si>
    <t>11/2 x 1/2      FTG x PRESS REDUCER</t>
  </si>
  <si>
    <t>11/2 x 3/4      FTG x PRESS REDUCER</t>
  </si>
  <si>
    <t>11/2 x 1          FTG x PRESS REDUCER</t>
  </si>
  <si>
    <t>11/2 x 11/4   FTG x PRESS REDUCER</t>
  </si>
  <si>
    <t>2 x 1/2        FTG x PRESS REDUCER</t>
  </si>
  <si>
    <t>2 x 3/4        FTG x PRESS REDUCER</t>
  </si>
  <si>
    <t>2 x 1            FTG x PRESS REDUCER</t>
  </si>
  <si>
    <t>2 x 11/4      FTG x PRESS REDUCER</t>
  </si>
  <si>
    <t>2 x 11/2      FTG x PRESS REDUCER</t>
  </si>
  <si>
    <t>21/2X1          FTG X PRESS BUSHING   WROT</t>
  </si>
  <si>
    <t xml:space="preserve">21/2X11/4          FTG X PRESS BUSHING   WROT </t>
  </si>
  <si>
    <t>21/2 X 11/2       FTG X PRESS BUSHING   WROT</t>
  </si>
  <si>
    <t>2 1/2 x 2          FTG X PRESS BUSHING   WROT</t>
  </si>
  <si>
    <t xml:space="preserve">3X11/4          FTG X PRESS BUSHING   WROT </t>
  </si>
  <si>
    <t>3X11/2          FTG X PRESS BUSHING   WROT</t>
  </si>
  <si>
    <t xml:space="preserve">3 x 2          FTG X PRESS BUSHING   WROT </t>
  </si>
  <si>
    <t xml:space="preserve">3 x 2 1/2          FTG X PRESS BUSHING   WROT </t>
  </si>
  <si>
    <t>4 X 2          FTG X PRESS BUSHING   WROT</t>
  </si>
  <si>
    <t>4 X 2 1/2          FTG X PRESS BUSHING   WROT</t>
  </si>
  <si>
    <t>4 X 3          FTG X PRESS BUSHING   WROT</t>
  </si>
  <si>
    <t>1/2           FTG x F EXTENDED ADAPTER</t>
  </si>
  <si>
    <t>3/4           FTG x F EXTENDED ADAPTER</t>
  </si>
  <si>
    <t>1               FTG x F EXTENDED ADAPTER</t>
  </si>
  <si>
    <t>11/4         FTG x F EXTENDED ADAPTER</t>
  </si>
  <si>
    <t>11/2         FTG x F EXTENDED ADAPTER</t>
  </si>
  <si>
    <t>2              FTG x F EXTENDED ADAPTER</t>
  </si>
  <si>
    <t>3/4 X 1/2           FTG x F EXTENDED ADAPTER</t>
  </si>
  <si>
    <t>1/2          PRESS TUBE CAP</t>
  </si>
  <si>
    <t>3/4          PRESS TUBE CAP</t>
  </si>
  <si>
    <t>1              PRESS TUBE CAP</t>
  </si>
  <si>
    <t>11/4        PRESS TUBE CAP</t>
  </si>
  <si>
    <t>11/2        PRESS TUBE CAP</t>
  </si>
  <si>
    <t>2              PRESS TUBE CAP</t>
  </si>
  <si>
    <t xml:space="preserve">2 1/2        PRESS TUBE CAP </t>
  </si>
  <si>
    <t>3        PRESS TUBE CAP</t>
  </si>
  <si>
    <t>4        PRESS TUBE CAP</t>
  </si>
  <si>
    <t>1        PRESS X FLANGE</t>
  </si>
  <si>
    <t>1 1/4      PRESS X FLANGE</t>
  </si>
  <si>
    <t>1 1/2      PRESS X FLANGE</t>
  </si>
  <si>
    <t>2         PRESS X FLANGE</t>
  </si>
  <si>
    <t>2 1/2  PRESS FLANGE</t>
  </si>
  <si>
    <t>3         PRESS FLANGE</t>
  </si>
  <si>
    <t>4          PRESS FLANGE</t>
  </si>
  <si>
    <t>1/2    PRESS X FEMALE  UNION</t>
  </si>
  <si>
    <t>3/4     PRESS X FEMALE  UNION</t>
  </si>
  <si>
    <t>1        PRESS X FEMALE  UNION</t>
  </si>
  <si>
    <t>1 1/4  PRESS X FEMALE  UNION</t>
  </si>
  <si>
    <t>1 1/2   PRESS X FEMALE  UNION</t>
  </si>
  <si>
    <t>2         PRESS X FEMALE  UNION</t>
  </si>
  <si>
    <t>1/2          P X P - PRESS UNION</t>
  </si>
  <si>
    <t>3/4          P X P - PRESS UNION</t>
  </si>
  <si>
    <t>1              P X P - PRESS UNION</t>
  </si>
  <si>
    <t>11/4        P X P - PRESS UNION</t>
  </si>
  <si>
    <t>11/2        P X P - PRESS UNION</t>
  </si>
  <si>
    <t>2              P X P - PRESS UNION</t>
  </si>
  <si>
    <t>1/2       PRESS X MALE  UNION</t>
  </si>
  <si>
    <t>3/4       PRESS X MALE  UNION</t>
  </si>
  <si>
    <t>1   PRESS X MALE  UNION</t>
  </si>
  <si>
    <t>1 1/4   PRESS X MALE  UNION</t>
  </si>
  <si>
    <t>1 1/2   PRESS X MALE  UNION</t>
  </si>
  <si>
    <t>2   PRESS X MALE  UNION</t>
  </si>
  <si>
    <t>100238005PX</t>
  </si>
  <si>
    <t>1/2                   PEX x PRESS ADAPTER</t>
  </si>
  <si>
    <t>100238007PX</t>
  </si>
  <si>
    <t>3/4                   PEX x PRESS ADAPTER</t>
  </si>
  <si>
    <t>100238010PX</t>
  </si>
  <si>
    <t>1                        PEX x PRESS ADAPTER</t>
  </si>
  <si>
    <t>100238034PX</t>
  </si>
  <si>
    <t>1/2 x 3/4        PEX x PRESS ADAPTER</t>
  </si>
  <si>
    <t>100238043PX</t>
  </si>
  <si>
    <t>3/4 X 1/2        PEX X PRS ADAPTER</t>
  </si>
  <si>
    <t>100238005CE</t>
  </si>
  <si>
    <t>1/2                    COLD EXPANSION(F-1960) x PRESS ADAPTER</t>
  </si>
  <si>
    <t>100238007CE</t>
  </si>
  <si>
    <t>3/4                    COLD EXPANSION(F-1960) x PRESS ADAPTER</t>
  </si>
  <si>
    <t>100238010CE</t>
  </si>
  <si>
    <t>1                        COLD EXPANSION(F-1960) x PRESS ADAPTER</t>
  </si>
  <si>
    <t>100238034CE</t>
  </si>
  <si>
    <t>1/2 x 3/4         COLD EXPANSION(F-1960) x PRESS ADAPTER</t>
  </si>
  <si>
    <t>100238043CE</t>
  </si>
  <si>
    <t>3/4 X 1/2         COLD EXPANSION(F-1960) x PRESS ADAPTER</t>
  </si>
  <si>
    <t>1/2       FIP GLV x PRESS COPPER-DIELECTRIC UNION-LEAD-FREE</t>
  </si>
  <si>
    <t>3/4       FIP GLV x PRESS COPPER-DIELECTRIC UNION-LEAD-FREE</t>
  </si>
  <si>
    <t>1         FIP GLV x PRESS COPPER-DIELECTRIC UNION-LEAD-FREE</t>
  </si>
  <si>
    <t>1 1/4     FIP GLV x PRESS COPPER-DIELECTRIC UNION-LEAD-FREE</t>
  </si>
  <si>
    <t>1 1/2     FIP GLV x PRESS COPPER-DIELECTRIC UNION-LEAD-FREE</t>
  </si>
  <si>
    <t>2         FIP GLV x PRESS COPPER-DIELECTRIC UNION-LEAD-FREE</t>
  </si>
  <si>
    <t>CB Supplies
Part #</t>
  </si>
  <si>
    <t>3/4 INSERT TUBING STIFFENER FOR HW BASEBOARDS</t>
  </si>
  <si>
    <t>Effective: March 23, 2026</t>
  </si>
  <si>
    <t>CND List Price # CFL-1-26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</si>
</sst>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 * #,##0.00_)\ &quot;$&quot;_ ;_ * \(#,##0.00\)\ &quot;$&quot;_ ;_ * &quot;-&quot;??_)\ &quot;$&quot;_ ;_ @_ "/>
    <numFmt numFmtId="166" formatCode="_ * #,##0.00_)\ _$_ ;_ * \(#,##0.00\)\ _$_ ;_ * &quot;-&quot;??_)\ _$_ ;_ @_ "/>
    <numFmt numFmtId="167" formatCode="_(* #,##0_);_(* \(#,##0\);_(* &quot;-&quot;??_);_(@_)"/>
    <numFmt numFmtId="168" formatCode="_-* #,##0.00_-;\-* #,##0.00_-;_-* &quot;-&quot;??_-;_-@_-"/>
    <numFmt numFmtId="169" formatCode="_(&quot;$&quot;* #,##0.0000_);_(&quot;$&quot;* \(#,##0.0000\);_(&quot;$&quot;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</font>
    <font>
      <b/>
      <sz val="12"/>
      <name val="Calibri"/>
      <family val="2"/>
      <scheme val="minor"/>
    </font>
    <font>
      <b/>
      <sz val="10"/>
      <color rgb="FFC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2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>
      <alignment vertical="top"/>
    </xf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7" applyNumberFormat="0" applyAlignment="0" applyProtection="0"/>
    <xf numFmtId="0" fontId="17" fillId="7" borderId="8" applyNumberFormat="0" applyAlignment="0" applyProtection="0"/>
    <xf numFmtId="0" fontId="18" fillId="7" borderId="7" applyNumberFormat="0" applyAlignment="0" applyProtection="0"/>
    <xf numFmtId="0" fontId="19" fillId="0" borderId="9" applyNumberFormat="0" applyFill="0" applyAlignment="0" applyProtection="0"/>
    <xf numFmtId="0" fontId="20" fillId="8" borderId="10" applyNumberFormat="0" applyAlignment="0" applyProtection="0"/>
    <xf numFmtId="0" fontId="2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0" fontId="8" fillId="0" borderId="0"/>
    <xf numFmtId="0" fontId="24" fillId="0" borderId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16" borderId="0" applyNumberFormat="0" applyBorder="0" applyAlignment="0" applyProtection="0"/>
    <xf numFmtId="0" fontId="24" fillId="39" borderId="0" applyNumberFormat="0" applyBorder="0" applyAlignment="0" applyProtection="0"/>
    <xf numFmtId="0" fontId="24" fillId="37" borderId="0" applyNumberFormat="0" applyBorder="0" applyAlignment="0" applyProtection="0"/>
    <xf numFmtId="0" fontId="24" fillId="28" borderId="0" applyNumberFormat="0" applyBorder="0" applyAlignment="0" applyProtection="0"/>
    <xf numFmtId="0" fontId="24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26" fillId="4" borderId="0" applyNumberFormat="0" applyBorder="0" applyAlignment="0" applyProtection="0"/>
    <xf numFmtId="0" fontId="32" fillId="47" borderId="7" applyNumberFormat="0" applyAlignment="0" applyProtection="0"/>
    <xf numFmtId="0" fontId="33" fillId="8" borderId="10" applyNumberFormat="0" applyAlignment="0" applyProtection="0"/>
    <xf numFmtId="43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5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6" fillId="6" borderId="7" applyNumberFormat="0" applyAlignment="0" applyProtection="0"/>
    <xf numFmtId="0" fontId="37" fillId="0" borderId="9" applyNumberFormat="0" applyFill="0" applyAlignment="0" applyProtection="0"/>
    <xf numFmtId="0" fontId="38" fillId="5" borderId="0" applyNumberFormat="0" applyBorder="0" applyAlignment="0" applyProtection="0"/>
    <xf numFmtId="0" fontId="25" fillId="9" borderId="11" applyNumberFormat="0" applyFont="0" applyAlignment="0" applyProtection="0"/>
    <xf numFmtId="0" fontId="39" fillId="47" borderId="8" applyNumberFormat="0" applyAlignment="0" applyProtection="0"/>
    <xf numFmtId="0" fontId="30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7" fillId="0" borderId="0"/>
    <xf numFmtId="0" fontId="42" fillId="0" borderId="0"/>
    <xf numFmtId="165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43" fillId="0" borderId="0" xfId="115" applyFont="1" applyAlignment="1">
      <alignment vertical="center"/>
    </xf>
    <xf numFmtId="0" fontId="43" fillId="49" borderId="0" xfId="115" applyFont="1" applyFill="1" applyAlignment="1">
      <alignment vertical="center"/>
    </xf>
    <xf numFmtId="0" fontId="43" fillId="0" borderId="0" xfId="115" applyFont="1" applyAlignment="1">
      <alignment horizontal="center" vertical="center"/>
    </xf>
    <xf numFmtId="0" fontId="43" fillId="0" borderId="0" xfId="115" applyFont="1" applyAlignment="1">
      <alignment horizontal="left" vertical="center"/>
    </xf>
    <xf numFmtId="0" fontId="44" fillId="49" borderId="0" xfId="115" applyFont="1" applyFill="1" applyAlignment="1">
      <alignment horizontal="right" vertical="center"/>
    </xf>
    <xf numFmtId="0" fontId="45" fillId="49" borderId="0" xfId="115" applyFont="1" applyFill="1" applyAlignment="1">
      <alignment horizontal="right" vertical="center"/>
    </xf>
    <xf numFmtId="0" fontId="45" fillId="49" borderId="0" xfId="115" applyFont="1" applyFill="1" applyAlignment="1">
      <alignment vertical="center"/>
    </xf>
    <xf numFmtId="0" fontId="43" fillId="0" borderId="0" xfId="115" applyFont="1" applyAlignment="1">
      <alignment horizontal="center" vertical="center" wrapText="1"/>
    </xf>
    <xf numFmtId="0" fontId="20" fillId="48" borderId="21" xfId="115" applyFont="1" applyFill="1" applyBorder="1" applyAlignment="1">
      <alignment horizontal="center" vertical="center" wrapText="1"/>
    </xf>
    <xf numFmtId="0" fontId="47" fillId="48" borderId="22" xfId="115" applyFont="1" applyFill="1" applyBorder="1" applyAlignment="1">
      <alignment horizontal="center" vertical="center"/>
    </xf>
    <xf numFmtId="167" fontId="20" fillId="48" borderId="22" xfId="117" applyNumberFormat="1" applyFont="1" applyFill="1" applyBorder="1" applyAlignment="1">
      <alignment horizontal="center" vertical="center" wrapText="1"/>
    </xf>
    <xf numFmtId="0" fontId="20" fillId="48" borderId="17" xfId="115" applyFont="1" applyFill="1" applyBorder="1" applyAlignment="1">
      <alignment horizontal="center" vertical="center" wrapText="1"/>
    </xf>
    <xf numFmtId="166" fontId="20" fillId="48" borderId="22" xfId="117" applyFont="1" applyFill="1" applyBorder="1" applyAlignment="1">
      <alignment horizontal="center" vertical="center" wrapText="1"/>
    </xf>
    <xf numFmtId="0" fontId="20" fillId="48" borderId="22" xfId="115" applyFont="1" applyFill="1" applyBorder="1" applyAlignment="1">
      <alignment horizontal="center" vertical="center"/>
    </xf>
    <xf numFmtId="0" fontId="44" fillId="49" borderId="0" xfId="115" applyFont="1" applyFill="1" applyAlignment="1">
      <alignment horizontal="right" vertical="center" wrapText="1"/>
    </xf>
    <xf numFmtId="0" fontId="43" fillId="0" borderId="0" xfId="115" applyFont="1" applyAlignment="1">
      <alignment vertical="center" wrapText="1"/>
    </xf>
    <xf numFmtId="164" fontId="43" fillId="50" borderId="2" xfId="115" applyNumberFormat="1" applyFont="1" applyFill="1" applyBorder="1" applyAlignment="1">
      <alignment horizontal="center" vertical="center" wrapText="1"/>
    </xf>
    <xf numFmtId="0" fontId="43" fillId="0" borderId="1" xfId="115" applyFont="1" applyBorder="1" applyAlignment="1">
      <alignment horizontal="left" vertical="center" wrapText="1"/>
    </xf>
    <xf numFmtId="0" fontId="44" fillId="2" borderId="19" xfId="115" applyFont="1" applyFill="1" applyBorder="1" applyAlignment="1">
      <alignment horizontal="left" vertical="center" wrapText="1"/>
    </xf>
    <xf numFmtId="0" fontId="5" fillId="0" borderId="0" xfId="115" applyFont="1" applyAlignment="1">
      <alignment horizontal="center" vertical="center"/>
    </xf>
    <xf numFmtId="0" fontId="43" fillId="0" borderId="1" xfId="115" applyFont="1" applyBorder="1" applyAlignment="1">
      <alignment horizontal="left" vertical="center"/>
    </xf>
    <xf numFmtId="0" fontId="43" fillId="0" borderId="17" xfId="115" applyFont="1" applyBorder="1" applyAlignment="1">
      <alignment vertical="center"/>
    </xf>
    <xf numFmtId="0" fontId="43" fillId="0" borderId="17" xfId="115" applyFont="1" applyBorder="1" applyAlignment="1">
      <alignment horizontal="center" vertical="center"/>
    </xf>
    <xf numFmtId="0" fontId="43" fillId="0" borderId="16" xfId="115" applyFont="1" applyBorder="1" applyAlignment="1">
      <alignment horizontal="left" vertical="center"/>
    </xf>
    <xf numFmtId="0" fontId="49" fillId="49" borderId="0" xfId="0" applyFont="1" applyFill="1" applyAlignment="1">
      <alignment horizontal="right" vertical="center"/>
    </xf>
    <xf numFmtId="14" fontId="43" fillId="50" borderId="20" xfId="115" applyNumberFormat="1" applyFont="1" applyFill="1" applyBorder="1" applyAlignment="1">
      <alignment horizontal="left" vertical="center" wrapText="1"/>
    </xf>
    <xf numFmtId="164" fontId="43" fillId="0" borderId="0" xfId="115" applyNumberFormat="1" applyFont="1" applyAlignment="1">
      <alignment horizontal="center" vertical="center"/>
    </xf>
    <xf numFmtId="164" fontId="20" fillId="48" borderId="22" xfId="117" applyNumberFormat="1" applyFont="1" applyFill="1" applyBorder="1" applyAlignment="1">
      <alignment horizontal="center" vertical="center" wrapText="1"/>
    </xf>
    <xf numFmtId="164" fontId="43" fillId="0" borderId="0" xfId="115" applyNumberFormat="1" applyFont="1" applyAlignment="1">
      <alignment horizontal="center" vertical="center" wrapText="1"/>
    </xf>
    <xf numFmtId="2" fontId="43" fillId="2" borderId="3" xfId="115" applyNumberFormat="1" applyFont="1" applyFill="1" applyBorder="1" applyAlignment="1">
      <alignment horizontal="center"/>
    </xf>
    <xf numFmtId="0" fontId="20" fillId="48" borderId="23" xfId="115" applyFont="1" applyFill="1" applyBorder="1" applyAlignment="1">
      <alignment horizontal="center" vertical="center" wrapText="1"/>
    </xf>
    <xf numFmtId="44" fontId="46" fillId="0" borderId="27" xfId="116" applyNumberFormat="1" applyFont="1" applyFill="1" applyBorder="1" applyAlignment="1">
      <alignment vertical="center"/>
    </xf>
    <xf numFmtId="44" fontId="46" fillId="0" borderId="27" xfId="1" applyFont="1" applyFill="1" applyBorder="1" applyAlignment="1">
      <alignment vertical="center"/>
    </xf>
    <xf numFmtId="44" fontId="52" fillId="0" borderId="27" xfId="1" applyFont="1" applyFill="1" applyBorder="1"/>
    <xf numFmtId="44" fontId="46" fillId="0" borderId="31" xfId="1" applyFont="1" applyFill="1" applyBorder="1" applyAlignment="1">
      <alignment vertical="center"/>
    </xf>
    <xf numFmtId="0" fontId="46" fillId="0" borderId="28" xfId="115" applyFont="1" applyBorder="1" applyAlignment="1">
      <alignment horizontal="center" vertical="center"/>
    </xf>
    <xf numFmtId="0" fontId="46" fillId="0" borderId="27" xfId="115" applyFont="1" applyBorder="1" applyAlignment="1">
      <alignment vertical="center"/>
    </xf>
    <xf numFmtId="0" fontId="46" fillId="0" borderId="27" xfId="115" applyFont="1" applyBorder="1" applyAlignment="1">
      <alignment horizontal="center" vertical="center"/>
    </xf>
    <xf numFmtId="164" fontId="46" fillId="0" borderId="27" xfId="115" applyNumberFormat="1" applyFont="1" applyBorder="1" applyAlignment="1">
      <alignment horizontal="center" vertical="center"/>
    </xf>
    <xf numFmtId="169" fontId="46" fillId="0" borderId="29" xfId="115" applyNumberFormat="1" applyFont="1" applyBorder="1" applyAlignment="1">
      <alignment vertical="center"/>
    </xf>
    <xf numFmtId="0" fontId="52" fillId="0" borderId="28" xfId="0" applyFont="1" applyBorder="1" applyAlignment="1">
      <alignment horizontal="center"/>
    </xf>
    <xf numFmtId="0" fontId="52" fillId="0" borderId="27" xfId="0" applyFont="1" applyBorder="1"/>
    <xf numFmtId="164" fontId="51" fillId="0" borderId="27" xfId="0" applyNumberFormat="1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27" xfId="0" applyFont="1" applyBorder="1" applyAlignment="1">
      <alignment vertical="center"/>
    </xf>
    <xf numFmtId="0" fontId="53" fillId="0" borderId="28" xfId="0" applyFont="1" applyBorder="1" applyAlignment="1">
      <alignment horizontal="center" vertical="center" wrapText="1"/>
    </xf>
    <xf numFmtId="0" fontId="53" fillId="0" borderId="27" xfId="0" applyFont="1" applyBorder="1" applyAlignment="1">
      <alignment vertical="center"/>
    </xf>
    <xf numFmtId="0" fontId="53" fillId="0" borderId="27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 wrapText="1"/>
    </xf>
    <xf numFmtId="0" fontId="53" fillId="0" borderId="31" xfId="0" applyFont="1" applyBorder="1" applyAlignment="1">
      <alignment vertical="center"/>
    </xf>
    <xf numFmtId="0" fontId="53" fillId="0" borderId="31" xfId="0" applyFont="1" applyBorder="1" applyAlignment="1">
      <alignment horizontal="center" vertical="center"/>
    </xf>
    <xf numFmtId="169" fontId="46" fillId="0" borderId="32" xfId="115" applyNumberFormat="1" applyFont="1" applyBorder="1" applyAlignment="1">
      <alignment vertical="center"/>
    </xf>
    <xf numFmtId="0" fontId="46" fillId="0" borderId="24" xfId="115" applyFont="1" applyBorder="1" applyAlignment="1">
      <alignment horizontal="center" vertical="center"/>
    </xf>
    <xf numFmtId="0" fontId="46" fillId="0" borderId="25" xfId="115" applyFont="1" applyBorder="1" applyAlignment="1">
      <alignment vertical="center"/>
    </xf>
    <xf numFmtId="0" fontId="46" fillId="0" borderId="25" xfId="115" applyFont="1" applyBorder="1" applyAlignment="1">
      <alignment horizontal="center" vertical="center"/>
    </xf>
    <xf numFmtId="164" fontId="46" fillId="0" borderId="25" xfId="115" applyNumberFormat="1" applyFont="1" applyBorder="1" applyAlignment="1">
      <alignment horizontal="center" vertical="center"/>
    </xf>
    <xf numFmtId="44" fontId="46" fillId="0" borderId="25" xfId="116" applyNumberFormat="1" applyFont="1" applyFill="1" applyBorder="1" applyAlignment="1">
      <alignment vertical="center"/>
    </xf>
    <xf numFmtId="169" fontId="46" fillId="0" borderId="26" xfId="115" applyNumberFormat="1" applyFont="1" applyBorder="1" applyAlignment="1">
      <alignment vertical="center"/>
    </xf>
    <xf numFmtId="0" fontId="54" fillId="0" borderId="0" xfId="115" applyFont="1" applyAlignment="1">
      <alignment vertical="center"/>
    </xf>
    <xf numFmtId="0" fontId="54" fillId="0" borderId="0" xfId="115" applyFont="1" applyAlignment="1">
      <alignment vertical="center" wrapText="1"/>
    </xf>
    <xf numFmtId="0" fontId="54" fillId="0" borderId="0" xfId="115" applyFont="1" applyAlignment="1">
      <alignment horizontal="center" vertical="center" wrapText="1"/>
    </xf>
    <xf numFmtId="0" fontId="48" fillId="0" borderId="17" xfId="115" applyFont="1" applyBorder="1" applyAlignment="1">
      <alignment horizontal="right" vertical="center"/>
    </xf>
    <xf numFmtId="0" fontId="48" fillId="0" borderId="18" xfId="115" applyFont="1" applyBorder="1" applyAlignment="1">
      <alignment horizontal="right" vertical="center"/>
    </xf>
    <xf numFmtId="44" fontId="5" fillId="0" borderId="0" xfId="115" applyNumberFormat="1" applyFont="1" applyAlignment="1">
      <alignment horizontal="right" vertical="center"/>
    </xf>
    <xf numFmtId="44" fontId="5" fillId="0" borderId="2" xfId="115" applyNumberFormat="1" applyFont="1" applyBorder="1" applyAlignment="1">
      <alignment horizontal="right" vertical="center"/>
    </xf>
    <xf numFmtId="44" fontId="5" fillId="49" borderId="0" xfId="115" applyNumberFormat="1" applyFont="1" applyFill="1" applyAlignment="1">
      <alignment horizontal="right" vertical="center"/>
    </xf>
    <xf numFmtId="44" fontId="5" fillId="49" borderId="2" xfId="115" applyNumberFormat="1" applyFont="1" applyFill="1" applyBorder="1" applyAlignment="1">
      <alignment horizontal="right" vertical="center"/>
    </xf>
    <xf numFmtId="0" fontId="5" fillId="0" borderId="0" xfId="115" applyFont="1" applyAlignment="1">
      <alignment horizontal="right" vertical="center"/>
    </xf>
    <xf numFmtId="0" fontId="5" fillId="0" borderId="2" xfId="115" applyFont="1" applyBorder="1" applyAlignment="1">
      <alignment horizontal="right" vertical="center"/>
    </xf>
    <xf numFmtId="0" fontId="55" fillId="2" borderId="27" xfId="115" applyFont="1" applyFill="1" applyBorder="1" applyAlignment="1">
      <alignment horizontal="center" vertical="center"/>
    </xf>
  </cellXfs>
  <cellStyles count="122">
    <cellStyle name="20% - Accent1" xfId="43" builtinId="30" customBuiltin="1"/>
    <cellStyle name="20% - Accent1 2" xfId="69" xr:uid="{00000000-0005-0000-0000-000001000000}"/>
    <cellStyle name="20% - Accent2" xfId="47" builtinId="34" customBuiltin="1"/>
    <cellStyle name="20% - Accent2 2" xfId="70" xr:uid="{00000000-0005-0000-0000-000003000000}"/>
    <cellStyle name="20% - Accent3" xfId="51" builtinId="38" customBuiltin="1"/>
    <cellStyle name="20% - Accent3 2" xfId="71" xr:uid="{00000000-0005-0000-0000-000005000000}"/>
    <cellStyle name="20% - Accent4" xfId="55" builtinId="42" customBuiltin="1"/>
    <cellStyle name="20% - Accent4 2" xfId="72" xr:uid="{00000000-0005-0000-0000-000007000000}"/>
    <cellStyle name="20% - Accent5" xfId="59" builtinId="46" customBuiltin="1"/>
    <cellStyle name="20% - Accent5 2" xfId="73" xr:uid="{00000000-0005-0000-0000-000009000000}"/>
    <cellStyle name="20% - Accent6" xfId="63" builtinId="50" customBuiltin="1"/>
    <cellStyle name="20% - Accent6 2" xfId="74" xr:uid="{00000000-0005-0000-0000-00000B000000}"/>
    <cellStyle name="40% - Accent1" xfId="44" builtinId="31" customBuiltin="1"/>
    <cellStyle name="40% - Accent1 2" xfId="75" xr:uid="{00000000-0005-0000-0000-00000D000000}"/>
    <cellStyle name="40% - Accent2" xfId="48" builtinId="35" customBuiltin="1"/>
    <cellStyle name="40% - Accent2 2" xfId="76" xr:uid="{00000000-0005-0000-0000-00000F000000}"/>
    <cellStyle name="40% - Accent3" xfId="52" builtinId="39" customBuiltin="1"/>
    <cellStyle name="40% - Accent3 2" xfId="77" xr:uid="{00000000-0005-0000-0000-000011000000}"/>
    <cellStyle name="40% - Accent4" xfId="56" builtinId="43" customBuiltin="1"/>
    <cellStyle name="40% - Accent4 2" xfId="78" xr:uid="{00000000-0005-0000-0000-000013000000}"/>
    <cellStyle name="40% - Accent5" xfId="60" builtinId="47" customBuiltin="1"/>
    <cellStyle name="40% - Accent5 2" xfId="79" xr:uid="{00000000-0005-0000-0000-000015000000}"/>
    <cellStyle name="40% - Accent6" xfId="64" builtinId="51" customBuiltin="1"/>
    <cellStyle name="40% - Accent6 2" xfId="80" xr:uid="{00000000-0005-0000-0000-000017000000}"/>
    <cellStyle name="60% - Accent1" xfId="45" builtinId="32" customBuiltin="1"/>
    <cellStyle name="60% - Accent1 2" xfId="81" xr:uid="{00000000-0005-0000-0000-000019000000}"/>
    <cellStyle name="60% - Accent2" xfId="49" builtinId="36" customBuiltin="1"/>
    <cellStyle name="60% - Accent2 2" xfId="82" xr:uid="{00000000-0005-0000-0000-00001B000000}"/>
    <cellStyle name="60% - Accent3" xfId="53" builtinId="40" customBuiltin="1"/>
    <cellStyle name="60% - Accent3 2" xfId="83" xr:uid="{00000000-0005-0000-0000-00001D000000}"/>
    <cellStyle name="60% - Accent4" xfId="57" builtinId="44" customBuiltin="1"/>
    <cellStyle name="60% - Accent4 2" xfId="84" xr:uid="{00000000-0005-0000-0000-00001F000000}"/>
    <cellStyle name="60% - Accent5" xfId="61" builtinId="48" customBuiltin="1"/>
    <cellStyle name="60% - Accent5 2" xfId="85" xr:uid="{00000000-0005-0000-0000-000021000000}"/>
    <cellStyle name="60% - Accent6" xfId="65" builtinId="52" customBuiltin="1"/>
    <cellStyle name="60% - Accent6 2" xfId="86" xr:uid="{00000000-0005-0000-0000-000023000000}"/>
    <cellStyle name="Accent1" xfId="42" builtinId="29" customBuiltin="1"/>
    <cellStyle name="Accent1 2" xfId="87" xr:uid="{00000000-0005-0000-0000-000025000000}"/>
    <cellStyle name="Accent2" xfId="46" builtinId="33" customBuiltin="1"/>
    <cellStyle name="Accent2 2" xfId="88" xr:uid="{00000000-0005-0000-0000-000027000000}"/>
    <cellStyle name="Accent3" xfId="50" builtinId="37" customBuiltin="1"/>
    <cellStyle name="Accent3 2" xfId="89" xr:uid="{00000000-0005-0000-0000-000029000000}"/>
    <cellStyle name="Accent4" xfId="54" builtinId="41" customBuiltin="1"/>
    <cellStyle name="Accent4 2" xfId="90" xr:uid="{00000000-0005-0000-0000-00002B000000}"/>
    <cellStyle name="Accent5" xfId="58" builtinId="45" customBuiltin="1"/>
    <cellStyle name="Accent5 2" xfId="91" xr:uid="{00000000-0005-0000-0000-00002D000000}"/>
    <cellStyle name="Accent6" xfId="62" builtinId="49" customBuiltin="1"/>
    <cellStyle name="Accent6 2" xfId="92" xr:uid="{00000000-0005-0000-0000-00002F000000}"/>
    <cellStyle name="Bad" xfId="31" builtinId="27" customBuiltin="1"/>
    <cellStyle name="Bad 2" xfId="93" xr:uid="{00000000-0005-0000-0000-000031000000}"/>
    <cellStyle name="Calculation" xfId="35" builtinId="22" customBuiltin="1"/>
    <cellStyle name="Calculation 2" xfId="94" xr:uid="{00000000-0005-0000-0000-000033000000}"/>
    <cellStyle name="Check Cell" xfId="37" builtinId="23" customBuiltin="1"/>
    <cellStyle name="Check Cell 2" xfId="95" xr:uid="{00000000-0005-0000-0000-000035000000}"/>
    <cellStyle name="Comma 2" xfId="2" xr:uid="{00000000-0005-0000-0000-000037000000}"/>
    <cellStyle name="Comma 3" xfId="96" xr:uid="{00000000-0005-0000-0000-000038000000}"/>
    <cellStyle name="Comma 4" xfId="114" xr:uid="{2DEB3CF6-782C-4FDC-83A4-E3675EFE7E71}"/>
    <cellStyle name="Comma 4 2" xfId="117" xr:uid="{7E8AA641-751D-4D4C-AF14-4F8EF9E2EB9E}"/>
    <cellStyle name="Comma 5" xfId="120" xr:uid="{CF749D92-7550-4E37-B3CF-6CA290D34C15}"/>
    <cellStyle name="Currency" xfId="1" builtinId="4"/>
    <cellStyle name="Currency 2" xfId="8" xr:uid="{00000000-0005-0000-0000-00003A000000}"/>
    <cellStyle name="Currency 3" xfId="113" xr:uid="{7E904F2A-621A-47EB-BCF9-D6B06F6FC655}"/>
    <cellStyle name="Currency 3 2" xfId="116" xr:uid="{FD755BD9-6588-47A2-9F18-033C96038CC6}"/>
    <cellStyle name="Currency 4" xfId="119" xr:uid="{F61F9A82-D371-4995-A7B4-20F936A7E20D}"/>
    <cellStyle name="Explanatory Text" xfId="40" builtinId="53" customBuiltin="1"/>
    <cellStyle name="Explanatory Text 2" xfId="97" xr:uid="{00000000-0005-0000-0000-00003C000000}"/>
    <cellStyle name="Good" xfId="30" builtinId="26" customBuiltin="1"/>
    <cellStyle name="Good 2" xfId="98" xr:uid="{00000000-0005-0000-0000-00003E000000}"/>
    <cellStyle name="Heading 1" xfId="26" builtinId="16" customBuiltin="1"/>
    <cellStyle name="Heading 1 2" xfId="99" xr:uid="{00000000-0005-0000-0000-000040000000}"/>
    <cellStyle name="Heading 2" xfId="27" builtinId="17" customBuiltin="1"/>
    <cellStyle name="Heading 2 2" xfId="100" xr:uid="{00000000-0005-0000-0000-000042000000}"/>
    <cellStyle name="Heading 3" xfId="28" builtinId="18" customBuiltin="1"/>
    <cellStyle name="Heading 3 2" xfId="101" xr:uid="{00000000-0005-0000-0000-000044000000}"/>
    <cellStyle name="Heading 4" xfId="29" builtinId="19" customBuiltin="1"/>
    <cellStyle name="Heading 4 2" xfId="102" xr:uid="{00000000-0005-0000-0000-000046000000}"/>
    <cellStyle name="Input" xfId="33" builtinId="20" customBuiltin="1"/>
    <cellStyle name="Input 2" xfId="103" xr:uid="{00000000-0005-0000-0000-000049000000}"/>
    <cellStyle name="Linked Cell" xfId="36" builtinId="24" customBuiltin="1"/>
    <cellStyle name="Linked Cell 2" xfId="104" xr:uid="{00000000-0005-0000-0000-00004B000000}"/>
    <cellStyle name="Neutral" xfId="32" builtinId="28" customBuiltin="1"/>
    <cellStyle name="Neutral 2" xfId="105" xr:uid="{00000000-0005-0000-0000-00004D000000}"/>
    <cellStyle name="Normal" xfId="0" builtinId="0"/>
    <cellStyle name="Normal 10" xfId="17" xr:uid="{00000000-0005-0000-0000-00004F000000}"/>
    <cellStyle name="Normal 11" xfId="18" xr:uid="{00000000-0005-0000-0000-000050000000}"/>
    <cellStyle name="Normal 12" xfId="19" xr:uid="{00000000-0005-0000-0000-000051000000}"/>
    <cellStyle name="Normal 13" xfId="20" xr:uid="{00000000-0005-0000-0000-000052000000}"/>
    <cellStyle name="Normal 14" xfId="21" xr:uid="{00000000-0005-0000-0000-000053000000}"/>
    <cellStyle name="Normal 15" xfId="22" xr:uid="{00000000-0005-0000-0000-000054000000}"/>
    <cellStyle name="Normal 16" xfId="23" xr:uid="{00000000-0005-0000-0000-000055000000}"/>
    <cellStyle name="Normal 17" xfId="24" xr:uid="{00000000-0005-0000-0000-000056000000}"/>
    <cellStyle name="Normal 18" xfId="7" xr:uid="{00000000-0005-0000-0000-000057000000}"/>
    <cellStyle name="Normal 18 2" xfId="67" xr:uid="{00000000-0005-0000-0000-000058000000}"/>
    <cellStyle name="Normal 19" xfId="68" xr:uid="{00000000-0005-0000-0000-000059000000}"/>
    <cellStyle name="Normal 2" xfId="4" xr:uid="{00000000-0005-0000-0000-00005A000000}"/>
    <cellStyle name="Normal 2 2" xfId="11" xr:uid="{00000000-0005-0000-0000-00005B000000}"/>
    <cellStyle name="Normal 2 3" xfId="5" xr:uid="{00000000-0005-0000-0000-00005C000000}"/>
    <cellStyle name="Normal 2 4" xfId="66" xr:uid="{00000000-0005-0000-0000-00005D000000}"/>
    <cellStyle name="Normal 2 5" xfId="121" xr:uid="{4F558BF1-8CB6-4A87-9E14-1F921E895992}"/>
    <cellStyle name="Normal 20" xfId="112" xr:uid="{34602E57-CF85-4096-9FC2-95290D6F23BE}"/>
    <cellStyle name="Normal 20 2" xfId="115" xr:uid="{B7E6E6AD-9432-4F23-BCFA-EADBAEBCF784}"/>
    <cellStyle name="Normal 21" xfId="118" xr:uid="{D1929FFD-96A2-443D-B8A0-8F7628233DBD}"/>
    <cellStyle name="Normal 3" xfId="3" xr:uid="{00000000-0005-0000-0000-00005E000000}"/>
    <cellStyle name="Normal 3 2" xfId="6" xr:uid="{00000000-0005-0000-0000-00005F000000}"/>
    <cellStyle name="Normal 4" xfId="10" xr:uid="{00000000-0005-0000-0000-000060000000}"/>
    <cellStyle name="Normal 5" xfId="12" xr:uid="{00000000-0005-0000-0000-000061000000}"/>
    <cellStyle name="Normal 6" xfId="13" xr:uid="{00000000-0005-0000-0000-000062000000}"/>
    <cellStyle name="Normal 7" xfId="14" xr:uid="{00000000-0005-0000-0000-000063000000}"/>
    <cellStyle name="Normal 8" xfId="15" xr:uid="{00000000-0005-0000-0000-000064000000}"/>
    <cellStyle name="Normal 9" xfId="16" xr:uid="{00000000-0005-0000-0000-000065000000}"/>
    <cellStyle name="Note" xfId="39" builtinId="10" customBuiltin="1"/>
    <cellStyle name="Note 2" xfId="106" xr:uid="{00000000-0005-0000-0000-000067000000}"/>
    <cellStyle name="Output" xfId="34" builtinId="21" customBuiltin="1"/>
    <cellStyle name="Output 2" xfId="107" xr:uid="{00000000-0005-0000-0000-000069000000}"/>
    <cellStyle name="Percent 2" xfId="9" xr:uid="{00000000-0005-0000-0000-00006B000000}"/>
    <cellStyle name="Title" xfId="25" builtinId="15" customBuiltin="1"/>
    <cellStyle name="Title 2" xfId="108" xr:uid="{00000000-0005-0000-0000-00006D000000}"/>
    <cellStyle name="Total" xfId="41" builtinId="25" customBuiltin="1"/>
    <cellStyle name="Total 2" xfId="109" xr:uid="{00000000-0005-0000-0000-00006F000000}"/>
    <cellStyle name="Warning Text" xfId="38" builtinId="11" customBuiltin="1"/>
    <cellStyle name="Warning Text 2" xfId="110" xr:uid="{00000000-0005-0000-0000-000071000000}"/>
    <cellStyle name="常规_Sheet1" xfId="111" xr:uid="{00000000-0005-0000-0000-000072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95250</xdr:rowOff>
    </xdr:from>
    <xdr:ext cx="1002665" cy="1039495"/>
    <xdr:pic>
      <xdr:nvPicPr>
        <xdr:cNvPr id="2" name="Picture 1">
          <a:extLst>
            <a:ext uri="{FF2B5EF4-FFF2-40B4-BE49-F238E27FC236}">
              <a16:creationId xmlns:a16="http://schemas.microsoft.com/office/drawing/2014/main" id="{403CBC22-633E-4187-9E79-C24DFF9E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63550"/>
          <a:ext cx="1002665" cy="1039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4D0-AC01-4BFC-84AE-E9415B4E9C6A}">
  <sheetPr>
    <pageSetUpPr fitToPage="1"/>
  </sheetPr>
  <dimension ref="A2:K302"/>
  <sheetViews>
    <sheetView showGridLines="0" tabSelected="1" zoomScaleNormal="100" workbookViewId="0">
      <selection activeCell="I7" sqref="I7"/>
    </sheetView>
  </sheetViews>
  <sheetFormatPr defaultColWidth="11.44140625" defaultRowHeight="14.4" x14ac:dyDescent="0.3"/>
  <cols>
    <col min="1" max="1" width="7.33203125" style="5" customWidth="1"/>
    <col min="2" max="2" width="14" style="4" customWidth="1"/>
    <col min="3" max="3" width="68.6640625" style="1" bestFit="1" customWidth="1"/>
    <col min="4" max="4" width="17.6640625" style="1" bestFit="1" customWidth="1"/>
    <col min="5" max="5" width="11.5546875" style="3" customWidth="1"/>
    <col min="6" max="6" width="10.33203125" style="1" bestFit="1" customWidth="1"/>
    <col min="7" max="7" width="12" style="27" bestFit="1" customWidth="1"/>
    <col min="8" max="8" width="13.6640625" style="2" customWidth="1"/>
    <col min="9" max="9" width="13.6640625" style="1" customWidth="1"/>
    <col min="10" max="10" width="11.44140625" style="1"/>
    <col min="11" max="11" width="11.44140625" style="60"/>
    <col min="12" max="16384" width="11.44140625" style="1"/>
  </cols>
  <sheetData>
    <row r="2" spans="1:11" ht="15" thickBot="1" x14ac:dyDescent="0.35"/>
    <row r="3" spans="1:11" ht="16.2" customHeight="1" x14ac:dyDescent="0.3">
      <c r="B3" s="24"/>
      <c r="C3" s="22"/>
      <c r="D3" s="22"/>
      <c r="E3" s="23"/>
      <c r="F3" s="22"/>
      <c r="G3" s="63" t="s">
        <v>0</v>
      </c>
      <c r="H3" s="63"/>
      <c r="I3" s="64"/>
    </row>
    <row r="4" spans="1:11" ht="15" customHeight="1" x14ac:dyDescent="0.3">
      <c r="B4" s="21"/>
      <c r="G4" s="65" t="s">
        <v>316</v>
      </c>
      <c r="H4" s="65"/>
      <c r="I4" s="66"/>
    </row>
    <row r="5" spans="1:11" ht="15" customHeight="1" x14ac:dyDescent="0.3">
      <c r="B5" s="21"/>
      <c r="G5" s="67" t="s">
        <v>1</v>
      </c>
      <c r="H5" s="67"/>
      <c r="I5" s="68"/>
    </row>
    <row r="6" spans="1:11" ht="15" customHeight="1" thickBot="1" x14ac:dyDescent="0.35">
      <c r="B6" s="21"/>
      <c r="G6" s="69" t="s">
        <v>315</v>
      </c>
      <c r="H6" s="69"/>
      <c r="I6" s="70"/>
    </row>
    <row r="7" spans="1:11" ht="29.7" customHeight="1" thickBot="1" x14ac:dyDescent="0.35">
      <c r="B7" s="21"/>
      <c r="E7" s="20"/>
      <c r="H7" s="19" t="s">
        <v>2</v>
      </c>
      <c r="I7" s="30">
        <v>0</v>
      </c>
    </row>
    <row r="8" spans="1:11" s="16" customFormat="1" ht="15.6" customHeight="1" thickBot="1" x14ac:dyDescent="0.35">
      <c r="A8" s="15"/>
      <c r="B8" s="18"/>
      <c r="E8" s="8"/>
      <c r="G8" s="29"/>
      <c r="H8" s="26" t="s">
        <v>3</v>
      </c>
      <c r="I8" s="17">
        <f>1-I7/100</f>
        <v>1</v>
      </c>
      <c r="K8" s="61"/>
    </row>
    <row r="9" spans="1:11" s="8" customFormat="1" ht="29.7" customHeight="1" thickBot="1" x14ac:dyDescent="0.35">
      <c r="A9" s="15"/>
      <c r="B9" s="31" t="s">
        <v>313</v>
      </c>
      <c r="C9" s="14" t="s">
        <v>4</v>
      </c>
      <c r="D9" s="13" t="s">
        <v>5</v>
      </c>
      <c r="E9" s="12" t="s">
        <v>6</v>
      </c>
      <c r="F9" s="11" t="s">
        <v>7</v>
      </c>
      <c r="G9" s="28" t="s">
        <v>8</v>
      </c>
      <c r="H9" s="10" t="s">
        <v>9</v>
      </c>
      <c r="I9" s="9" t="s">
        <v>10</v>
      </c>
      <c r="K9" s="62"/>
    </row>
    <row r="10" spans="1:11" x14ac:dyDescent="0.3">
      <c r="A10" s="6"/>
      <c r="B10" s="54">
        <v>100200007</v>
      </c>
      <c r="C10" s="55" t="s">
        <v>314</v>
      </c>
      <c r="D10" s="56">
        <v>77894230163</v>
      </c>
      <c r="E10" s="56">
        <v>10</v>
      </c>
      <c r="F10" s="56">
        <v>200</v>
      </c>
      <c r="G10" s="57">
        <v>4.2000000000000003E-2</v>
      </c>
      <c r="H10" s="58">
        <v>10.522500000000001</v>
      </c>
      <c r="I10" s="59">
        <f t="shared" ref="I10:I74" si="0">H10*$I$8</f>
        <v>10.522500000000001</v>
      </c>
    </row>
    <row r="11" spans="1:11" x14ac:dyDescent="0.3">
      <c r="A11" s="7"/>
      <c r="B11" s="36">
        <v>100201005</v>
      </c>
      <c r="C11" s="37" t="s">
        <v>11</v>
      </c>
      <c r="D11" s="38">
        <v>77894212046</v>
      </c>
      <c r="E11" s="38">
        <v>10</v>
      </c>
      <c r="F11" s="38">
        <v>60</v>
      </c>
      <c r="G11" s="39">
        <v>0.19951938975727007</v>
      </c>
      <c r="H11" s="32">
        <v>22.298500000000001</v>
      </c>
      <c r="I11" s="40">
        <f t="shared" ref="I11" si="1">H11*$I$8</f>
        <v>22.298500000000001</v>
      </c>
    </row>
    <row r="12" spans="1:11" x14ac:dyDescent="0.3">
      <c r="A12" s="7"/>
      <c r="B12" s="36">
        <v>100201007</v>
      </c>
      <c r="C12" s="37" t="s">
        <v>12</v>
      </c>
      <c r="D12" s="38">
        <v>77894212047</v>
      </c>
      <c r="E12" s="38">
        <v>10</v>
      </c>
      <c r="F12" s="38">
        <v>60</v>
      </c>
      <c r="G12" s="39">
        <v>0.34</v>
      </c>
      <c r="H12" s="32">
        <v>35.063499999999998</v>
      </c>
      <c r="I12" s="40">
        <f t="shared" si="0"/>
        <v>35.063499999999998</v>
      </c>
    </row>
    <row r="13" spans="1:11" x14ac:dyDescent="0.3">
      <c r="A13" s="7"/>
      <c r="B13" s="36">
        <v>100201010</v>
      </c>
      <c r="C13" s="37" t="s">
        <v>13</v>
      </c>
      <c r="D13" s="38">
        <v>77894212048</v>
      </c>
      <c r="E13" s="38">
        <v>4</v>
      </c>
      <c r="F13" s="38">
        <v>40</v>
      </c>
      <c r="G13" s="39">
        <v>0.48599999999999999</v>
      </c>
      <c r="H13" s="32">
        <v>48.345999999999997</v>
      </c>
      <c r="I13" s="40">
        <f t="shared" si="0"/>
        <v>48.345999999999997</v>
      </c>
    </row>
    <row r="14" spans="1:11" x14ac:dyDescent="0.3">
      <c r="A14" s="7"/>
      <c r="B14" s="36">
        <v>100201012</v>
      </c>
      <c r="C14" s="37" t="s">
        <v>14</v>
      </c>
      <c r="D14" s="38">
        <v>77894212049</v>
      </c>
      <c r="E14" s="38">
        <v>2</v>
      </c>
      <c r="F14" s="38">
        <v>12</v>
      </c>
      <c r="G14" s="39">
        <v>0.50706585242179136</v>
      </c>
      <c r="H14" s="32">
        <v>76.061000000000007</v>
      </c>
      <c r="I14" s="40">
        <f t="shared" si="0"/>
        <v>76.061000000000007</v>
      </c>
    </row>
    <row r="15" spans="1:11" x14ac:dyDescent="0.3">
      <c r="A15" s="7"/>
      <c r="B15" s="36">
        <v>100201015</v>
      </c>
      <c r="C15" s="37" t="s">
        <v>15</v>
      </c>
      <c r="D15" s="38">
        <v>77894212050</v>
      </c>
      <c r="E15" s="38">
        <v>2</v>
      </c>
      <c r="F15" s="38">
        <v>8</v>
      </c>
      <c r="G15" s="39">
        <v>1.179</v>
      </c>
      <c r="H15" s="32">
        <v>143.15199999999999</v>
      </c>
      <c r="I15" s="40">
        <f t="shared" si="0"/>
        <v>143.15199999999999</v>
      </c>
    </row>
    <row r="16" spans="1:11" x14ac:dyDescent="0.3">
      <c r="A16" s="7"/>
      <c r="B16" s="36">
        <v>100201020</v>
      </c>
      <c r="C16" s="37" t="s">
        <v>16</v>
      </c>
      <c r="D16" s="38">
        <v>77894212051</v>
      </c>
      <c r="E16" s="38">
        <v>1</v>
      </c>
      <c r="F16" s="38">
        <v>6</v>
      </c>
      <c r="G16" s="39">
        <v>1.7709999999999999</v>
      </c>
      <c r="H16" s="32">
        <v>177.00800000000001</v>
      </c>
      <c r="I16" s="40">
        <f t="shared" si="0"/>
        <v>177.00800000000001</v>
      </c>
    </row>
    <row r="17" spans="1:9" x14ac:dyDescent="0.3">
      <c r="A17" s="6"/>
      <c r="B17" s="36">
        <v>100201025</v>
      </c>
      <c r="C17" s="37" t="s">
        <v>17</v>
      </c>
      <c r="D17" s="38">
        <v>77894212052</v>
      </c>
      <c r="E17" s="38">
        <v>1</v>
      </c>
      <c r="F17" s="38">
        <v>0</v>
      </c>
      <c r="G17" s="39">
        <v>2.2332943847968463</v>
      </c>
      <c r="H17" s="32">
        <v>591.38750000000005</v>
      </c>
      <c r="I17" s="40">
        <f t="shared" si="0"/>
        <v>591.38750000000005</v>
      </c>
    </row>
    <row r="18" spans="1:9" x14ac:dyDescent="0.3">
      <c r="B18" s="36">
        <v>100201030</v>
      </c>
      <c r="C18" s="37" t="s">
        <v>18</v>
      </c>
      <c r="D18" s="38">
        <v>77894212053</v>
      </c>
      <c r="E18" s="38">
        <v>1</v>
      </c>
      <c r="F18" s="38">
        <v>1</v>
      </c>
      <c r="G18" s="39">
        <v>3.5320088300220749</v>
      </c>
      <c r="H18" s="32">
        <v>725.27049999999997</v>
      </c>
      <c r="I18" s="40">
        <f t="shared" si="0"/>
        <v>725.27049999999997</v>
      </c>
    </row>
    <row r="19" spans="1:9" x14ac:dyDescent="0.3">
      <c r="A19" s="6"/>
      <c r="B19" s="36">
        <v>100201040</v>
      </c>
      <c r="C19" s="37" t="s">
        <v>19</v>
      </c>
      <c r="D19" s="38">
        <v>77894212054</v>
      </c>
      <c r="E19" s="38">
        <v>1</v>
      </c>
      <c r="F19" s="38">
        <v>0</v>
      </c>
      <c r="G19" s="39">
        <v>6.3934390087964994</v>
      </c>
      <c r="H19" s="32">
        <v>1220.2582</v>
      </c>
      <c r="I19" s="40">
        <f t="shared" si="0"/>
        <v>1220.2582</v>
      </c>
    </row>
    <row r="20" spans="1:9" x14ac:dyDescent="0.3">
      <c r="A20" s="6"/>
      <c r="B20" s="36">
        <v>100201076</v>
      </c>
      <c r="C20" s="37" t="s">
        <v>20</v>
      </c>
      <c r="D20" s="38">
        <v>77894212055</v>
      </c>
      <c r="E20" s="38">
        <v>10</v>
      </c>
      <c r="F20" s="38">
        <v>40</v>
      </c>
      <c r="G20" s="39">
        <v>0.26235146277475291</v>
      </c>
      <c r="H20" s="32">
        <v>57.971499999999999</v>
      </c>
      <c r="I20" s="40">
        <f t="shared" si="0"/>
        <v>57.971499999999999</v>
      </c>
    </row>
    <row r="21" spans="1:9" x14ac:dyDescent="0.3">
      <c r="A21" s="7"/>
      <c r="B21" s="36">
        <v>100201078</v>
      </c>
      <c r="C21" s="37" t="s">
        <v>21</v>
      </c>
      <c r="D21" s="38">
        <v>77894212056</v>
      </c>
      <c r="E21" s="38">
        <v>10</v>
      </c>
      <c r="F21" s="38">
        <v>30</v>
      </c>
      <c r="G21" s="39">
        <v>0.31967195043982499</v>
      </c>
      <c r="H21" s="32">
        <v>66.780500000000004</v>
      </c>
      <c r="I21" s="40">
        <f t="shared" si="0"/>
        <v>66.780500000000004</v>
      </c>
    </row>
    <row r="22" spans="1:9" x14ac:dyDescent="0.3">
      <c r="A22" s="7"/>
      <c r="B22" s="36">
        <v>100201090</v>
      </c>
      <c r="C22" s="37" t="s">
        <v>22</v>
      </c>
      <c r="D22" s="38">
        <v>77894212057</v>
      </c>
      <c r="E22" s="38">
        <v>10</v>
      </c>
      <c r="F22" s="38">
        <v>80</v>
      </c>
      <c r="G22" s="39">
        <v>0.33500000000000002</v>
      </c>
      <c r="H22" s="32">
        <v>38.088000000000001</v>
      </c>
      <c r="I22" s="40">
        <f t="shared" si="0"/>
        <v>38.088000000000001</v>
      </c>
    </row>
    <row r="23" spans="1:9" x14ac:dyDescent="0.3">
      <c r="A23" s="7"/>
      <c r="B23" s="36">
        <v>100201092</v>
      </c>
      <c r="C23" s="37" t="s">
        <v>23</v>
      </c>
      <c r="D23" s="38">
        <v>77894212058</v>
      </c>
      <c r="E23" s="38">
        <v>10</v>
      </c>
      <c r="F23" s="38">
        <v>60</v>
      </c>
      <c r="G23" s="39">
        <v>0.33300000000000002</v>
      </c>
      <c r="H23" s="32">
        <v>41.423000000000002</v>
      </c>
      <c r="I23" s="40">
        <f t="shared" si="0"/>
        <v>41.423000000000002</v>
      </c>
    </row>
    <row r="24" spans="1:9" x14ac:dyDescent="0.3">
      <c r="A24" s="6"/>
      <c r="B24" s="36">
        <v>100201101</v>
      </c>
      <c r="C24" s="37" t="s">
        <v>24</v>
      </c>
      <c r="D24" s="38">
        <v>77894212059</v>
      </c>
      <c r="E24" s="38">
        <v>10</v>
      </c>
      <c r="F24" s="38">
        <v>80</v>
      </c>
      <c r="G24" s="39">
        <v>0.35099999999999998</v>
      </c>
      <c r="H24" s="32">
        <v>26.795000000000002</v>
      </c>
      <c r="I24" s="40">
        <f t="shared" si="0"/>
        <v>26.795000000000002</v>
      </c>
    </row>
    <row r="25" spans="1:9" x14ac:dyDescent="0.3">
      <c r="A25" s="7"/>
      <c r="B25" s="36">
        <v>100201104</v>
      </c>
      <c r="C25" s="37" t="s">
        <v>25</v>
      </c>
      <c r="D25" s="38">
        <v>77894212060</v>
      </c>
      <c r="E25" s="38">
        <v>10</v>
      </c>
      <c r="F25" s="38">
        <v>20</v>
      </c>
      <c r="G25" s="39">
        <v>0.39903877951454014</v>
      </c>
      <c r="H25" s="32">
        <v>70.368499999999997</v>
      </c>
      <c r="I25" s="40">
        <f t="shared" si="0"/>
        <v>70.368499999999997</v>
      </c>
    </row>
    <row r="26" spans="1:9" x14ac:dyDescent="0.3">
      <c r="A26" s="7"/>
      <c r="B26" s="36">
        <v>100201122</v>
      </c>
      <c r="C26" s="37" t="s">
        <v>26</v>
      </c>
      <c r="D26" s="38">
        <v>77894212061</v>
      </c>
      <c r="E26" s="38">
        <v>10</v>
      </c>
      <c r="F26" s="38">
        <v>40</v>
      </c>
      <c r="G26" s="39">
        <v>0.51300000000000001</v>
      </c>
      <c r="H26" s="32">
        <v>80.603499999999997</v>
      </c>
      <c r="I26" s="40">
        <f t="shared" si="0"/>
        <v>80.603499999999997</v>
      </c>
    </row>
    <row r="27" spans="1:9" x14ac:dyDescent="0.3">
      <c r="A27" s="7"/>
      <c r="B27" s="36">
        <v>100201124</v>
      </c>
      <c r="C27" s="37" t="s">
        <v>27</v>
      </c>
      <c r="D27" s="38">
        <v>77894212062</v>
      </c>
      <c r="E27" s="38">
        <v>10</v>
      </c>
      <c r="F27" s="38">
        <v>30</v>
      </c>
      <c r="G27" s="39">
        <v>0.32408121872175361</v>
      </c>
      <c r="H27" s="32">
        <v>79.832999999999998</v>
      </c>
      <c r="I27" s="40">
        <f t="shared" si="0"/>
        <v>79.832999999999998</v>
      </c>
    </row>
    <row r="28" spans="1:9" x14ac:dyDescent="0.3">
      <c r="A28" s="7"/>
      <c r="B28" s="36">
        <v>100201125</v>
      </c>
      <c r="C28" s="37" t="s">
        <v>28</v>
      </c>
      <c r="D28" s="38">
        <v>77894212063</v>
      </c>
      <c r="E28" s="38">
        <v>10</v>
      </c>
      <c r="F28" s="38">
        <v>60</v>
      </c>
      <c r="G28" s="39">
        <v>0.46500000000000002</v>
      </c>
      <c r="H28" s="32">
        <v>70.126999999999995</v>
      </c>
      <c r="I28" s="40">
        <f t="shared" si="0"/>
        <v>70.126999999999995</v>
      </c>
    </row>
    <row r="29" spans="1:9" x14ac:dyDescent="0.3">
      <c r="A29" s="7"/>
      <c r="B29" s="36">
        <v>100201126</v>
      </c>
      <c r="C29" s="37" t="s">
        <v>29</v>
      </c>
      <c r="D29" s="38">
        <v>77894212064</v>
      </c>
      <c r="E29" s="38">
        <v>10</v>
      </c>
      <c r="F29" s="38">
        <v>50</v>
      </c>
      <c r="G29" s="39">
        <v>0.52100000000000002</v>
      </c>
      <c r="H29" s="32">
        <v>79.234999999999999</v>
      </c>
      <c r="I29" s="40">
        <f t="shared" si="0"/>
        <v>79.234999999999999</v>
      </c>
    </row>
    <row r="30" spans="1:9" x14ac:dyDescent="0.3">
      <c r="A30" s="7"/>
      <c r="B30" s="36">
        <v>100201130</v>
      </c>
      <c r="C30" s="37" t="s">
        <v>30</v>
      </c>
      <c r="D30" s="38">
        <v>77894212065</v>
      </c>
      <c r="E30" s="38">
        <v>10</v>
      </c>
      <c r="F30" s="38">
        <v>30</v>
      </c>
      <c r="G30" s="39">
        <v>0.32408121872175361</v>
      </c>
      <c r="H30" s="32">
        <v>54.947000000000003</v>
      </c>
      <c r="I30" s="40">
        <f t="shared" si="0"/>
        <v>54.947000000000003</v>
      </c>
    </row>
    <row r="31" spans="1:9" x14ac:dyDescent="0.3">
      <c r="A31" s="6"/>
      <c r="B31" s="36">
        <v>100201131</v>
      </c>
      <c r="C31" s="37" t="s">
        <v>31</v>
      </c>
      <c r="D31" s="38">
        <v>77894212066</v>
      </c>
      <c r="E31" s="38">
        <v>10</v>
      </c>
      <c r="F31" s="38">
        <v>60</v>
      </c>
      <c r="G31" s="39">
        <v>0.57099999999999995</v>
      </c>
      <c r="H31" s="32">
        <v>55.717500000000001</v>
      </c>
      <c r="I31" s="40">
        <f t="shared" si="0"/>
        <v>55.717500000000001</v>
      </c>
    </row>
    <row r="32" spans="1:9" x14ac:dyDescent="0.3">
      <c r="A32" s="6"/>
      <c r="B32" s="36">
        <v>100201132</v>
      </c>
      <c r="C32" s="37" t="s">
        <v>32</v>
      </c>
      <c r="D32" s="38">
        <v>77894212067</v>
      </c>
      <c r="E32" s="38">
        <v>4</v>
      </c>
      <c r="F32" s="38">
        <v>12</v>
      </c>
      <c r="G32" s="39">
        <v>1.0185409731255113</v>
      </c>
      <c r="H32" s="32">
        <v>136.965</v>
      </c>
      <c r="I32" s="40">
        <f t="shared" si="0"/>
        <v>136.965</v>
      </c>
    </row>
    <row r="33" spans="1:9" x14ac:dyDescent="0.3">
      <c r="A33" s="6"/>
      <c r="B33" s="36">
        <v>100201152</v>
      </c>
      <c r="C33" s="37" t="s">
        <v>33</v>
      </c>
      <c r="D33" s="38">
        <v>77894212326</v>
      </c>
      <c r="E33" s="38">
        <v>4</v>
      </c>
      <c r="F33" s="38">
        <v>12</v>
      </c>
      <c r="G33" s="39">
        <v>0.48722414515311252</v>
      </c>
      <c r="H33" s="32">
        <v>139.74799999999999</v>
      </c>
      <c r="I33" s="40">
        <f t="shared" si="0"/>
        <v>139.74799999999999</v>
      </c>
    </row>
    <row r="34" spans="1:9" x14ac:dyDescent="0.3">
      <c r="A34" s="6"/>
      <c r="B34" s="36">
        <v>100201155</v>
      </c>
      <c r="C34" s="37" t="s">
        <v>34</v>
      </c>
      <c r="D34" s="38">
        <v>77894212327</v>
      </c>
      <c r="E34" s="38">
        <v>4</v>
      </c>
      <c r="F34" s="38">
        <v>14</v>
      </c>
      <c r="G34" s="39">
        <v>0.72973390065918664</v>
      </c>
      <c r="H34" s="32">
        <v>121.98050000000001</v>
      </c>
      <c r="I34" s="40">
        <f t="shared" si="0"/>
        <v>121.98050000000001</v>
      </c>
    </row>
    <row r="35" spans="1:9" x14ac:dyDescent="0.3">
      <c r="A35" s="6"/>
      <c r="B35" s="36">
        <v>100201156</v>
      </c>
      <c r="C35" s="37" t="s">
        <v>35</v>
      </c>
      <c r="D35" s="38">
        <v>77894212328</v>
      </c>
      <c r="E35" s="38">
        <v>4</v>
      </c>
      <c r="F35" s="38">
        <v>12</v>
      </c>
      <c r="G35" s="39">
        <v>0.77823585176040144</v>
      </c>
      <c r="H35" s="32">
        <v>126.8335</v>
      </c>
      <c r="I35" s="40">
        <f t="shared" si="0"/>
        <v>126.8335</v>
      </c>
    </row>
    <row r="36" spans="1:9" x14ac:dyDescent="0.3">
      <c r="B36" s="36">
        <v>100201157</v>
      </c>
      <c r="C36" s="37" t="s">
        <v>36</v>
      </c>
      <c r="D36" s="38">
        <v>77894212329</v>
      </c>
      <c r="E36" s="38">
        <v>12</v>
      </c>
      <c r="F36" s="38">
        <v>1</v>
      </c>
      <c r="G36" s="39">
        <v>0.70640176600441507</v>
      </c>
      <c r="H36" s="33">
        <v>112.217</v>
      </c>
      <c r="I36" s="40">
        <f t="shared" si="0"/>
        <v>112.217</v>
      </c>
    </row>
    <row r="37" spans="1:9" x14ac:dyDescent="0.3">
      <c r="A37" s="7"/>
      <c r="B37" s="36">
        <v>100201160</v>
      </c>
      <c r="C37" s="37" t="s">
        <v>37</v>
      </c>
      <c r="D37" s="38">
        <v>77894212068</v>
      </c>
      <c r="E37" s="38">
        <v>4</v>
      </c>
      <c r="F37" s="38">
        <v>12</v>
      </c>
      <c r="G37" s="39">
        <v>0.69886902268568629</v>
      </c>
      <c r="H37" s="32">
        <v>102.2235</v>
      </c>
      <c r="I37" s="40">
        <f t="shared" si="0"/>
        <v>102.2235</v>
      </c>
    </row>
    <row r="38" spans="1:9" x14ac:dyDescent="0.3">
      <c r="A38" s="7"/>
      <c r="B38" s="36">
        <v>100201161</v>
      </c>
      <c r="C38" s="37" t="s">
        <v>38</v>
      </c>
      <c r="D38" s="38">
        <v>77894212069</v>
      </c>
      <c r="E38" s="38">
        <v>4</v>
      </c>
      <c r="F38" s="38">
        <v>12</v>
      </c>
      <c r="G38" s="39">
        <v>0.74957560792786548</v>
      </c>
      <c r="H38" s="32">
        <v>102.2235</v>
      </c>
      <c r="I38" s="40">
        <f t="shared" si="0"/>
        <v>102.2235</v>
      </c>
    </row>
    <row r="39" spans="1:9" x14ac:dyDescent="0.3">
      <c r="A39" s="7"/>
      <c r="B39" s="36">
        <v>100201166</v>
      </c>
      <c r="C39" s="37" t="s">
        <v>39</v>
      </c>
      <c r="D39" s="38">
        <v>77894212070</v>
      </c>
      <c r="E39" s="38">
        <v>4</v>
      </c>
      <c r="F39" s="38">
        <v>36</v>
      </c>
      <c r="G39" s="39">
        <v>0.747</v>
      </c>
      <c r="H39" s="32">
        <v>66.619500000000002</v>
      </c>
      <c r="I39" s="40">
        <f t="shared" si="0"/>
        <v>66.619500000000002</v>
      </c>
    </row>
    <row r="40" spans="1:9" x14ac:dyDescent="0.3">
      <c r="A40" s="7"/>
      <c r="B40" s="36">
        <v>100201167</v>
      </c>
      <c r="C40" s="37" t="s">
        <v>40</v>
      </c>
      <c r="D40" s="38">
        <v>77894212071</v>
      </c>
      <c r="E40" s="38">
        <v>1</v>
      </c>
      <c r="F40" s="38">
        <v>25</v>
      </c>
      <c r="G40" s="39">
        <v>0.76700000000000002</v>
      </c>
      <c r="H40" s="32">
        <v>69.528999999999996</v>
      </c>
      <c r="I40" s="40">
        <f t="shared" si="0"/>
        <v>69.528999999999996</v>
      </c>
    </row>
    <row r="41" spans="1:9" x14ac:dyDescent="0.3">
      <c r="A41" s="6"/>
      <c r="B41" s="36">
        <v>100201168</v>
      </c>
      <c r="C41" s="37" t="s">
        <v>41</v>
      </c>
      <c r="D41" s="38">
        <v>77894212072</v>
      </c>
      <c r="E41" s="38">
        <v>4</v>
      </c>
      <c r="F41" s="38">
        <v>16</v>
      </c>
      <c r="G41" s="39">
        <v>0.45635926717961217</v>
      </c>
      <c r="H41" s="32">
        <v>77.763000000000005</v>
      </c>
      <c r="I41" s="40">
        <f t="shared" si="0"/>
        <v>77.763000000000005</v>
      </c>
    </row>
    <row r="42" spans="1:9" x14ac:dyDescent="0.3">
      <c r="A42" s="6"/>
      <c r="B42" s="36">
        <v>100201193</v>
      </c>
      <c r="C42" s="37" t="s">
        <v>42</v>
      </c>
      <c r="D42" s="38">
        <v>77894212292</v>
      </c>
      <c r="E42" s="38">
        <v>2</v>
      </c>
      <c r="F42" s="38">
        <v>12</v>
      </c>
      <c r="G42" s="39">
        <v>0.94358341233272469</v>
      </c>
      <c r="H42" s="32">
        <v>249.57300000000001</v>
      </c>
      <c r="I42" s="40">
        <f t="shared" si="0"/>
        <v>249.57300000000001</v>
      </c>
    </row>
    <row r="43" spans="1:9" x14ac:dyDescent="0.3">
      <c r="A43" s="6"/>
      <c r="B43" s="36">
        <v>100201200</v>
      </c>
      <c r="C43" s="37" t="s">
        <v>43</v>
      </c>
      <c r="D43" s="38">
        <v>77894212073</v>
      </c>
      <c r="E43" s="38">
        <v>2</v>
      </c>
      <c r="F43" s="38">
        <v>10</v>
      </c>
      <c r="G43" s="39">
        <v>1.0780660949315477</v>
      </c>
      <c r="H43" s="32">
        <v>195.48849999999999</v>
      </c>
      <c r="I43" s="40">
        <f t="shared" si="0"/>
        <v>195.48849999999999</v>
      </c>
    </row>
    <row r="44" spans="1:9" x14ac:dyDescent="0.3">
      <c r="A44" s="6"/>
      <c r="B44" s="36">
        <v>100201201</v>
      </c>
      <c r="C44" s="37" t="s">
        <v>44</v>
      </c>
      <c r="D44" s="38">
        <v>77894212074</v>
      </c>
      <c r="E44" s="38">
        <v>2</v>
      </c>
      <c r="F44" s="38">
        <v>6</v>
      </c>
      <c r="G44" s="39">
        <v>1.1464097533014412</v>
      </c>
      <c r="H44" s="32">
        <v>218.18950000000001</v>
      </c>
      <c r="I44" s="40">
        <f t="shared" si="0"/>
        <v>218.18950000000001</v>
      </c>
    </row>
    <row r="45" spans="1:9" x14ac:dyDescent="0.3">
      <c r="A45" s="7"/>
      <c r="B45" s="36">
        <v>100201203</v>
      </c>
      <c r="C45" s="37" t="s">
        <v>45</v>
      </c>
      <c r="D45" s="38">
        <v>77894212075</v>
      </c>
      <c r="E45" s="38">
        <v>2</v>
      </c>
      <c r="F45" s="38">
        <v>6</v>
      </c>
      <c r="G45" s="39">
        <v>1.457263167177409</v>
      </c>
      <c r="H45" s="32">
        <v>213.72749999999999</v>
      </c>
      <c r="I45" s="40">
        <f t="shared" si="0"/>
        <v>213.72749999999999</v>
      </c>
    </row>
    <row r="46" spans="1:9" x14ac:dyDescent="0.3">
      <c r="A46" s="7"/>
      <c r="B46" s="36">
        <v>100201206</v>
      </c>
      <c r="C46" s="37" t="s">
        <v>46</v>
      </c>
      <c r="D46" s="38">
        <v>77894212076</v>
      </c>
      <c r="E46" s="38">
        <v>4</v>
      </c>
      <c r="F46" s="38">
        <v>12</v>
      </c>
      <c r="G46" s="39">
        <v>1.1684560947110845</v>
      </c>
      <c r="H46" s="32">
        <v>173.6155</v>
      </c>
      <c r="I46" s="40">
        <f t="shared" si="0"/>
        <v>173.6155</v>
      </c>
    </row>
    <row r="47" spans="1:9" x14ac:dyDescent="0.3">
      <c r="A47" s="7"/>
      <c r="B47" s="36">
        <v>100201207</v>
      </c>
      <c r="C47" s="37" t="s">
        <v>47</v>
      </c>
      <c r="D47" s="38">
        <v>77894212077</v>
      </c>
      <c r="E47" s="38">
        <v>2</v>
      </c>
      <c r="F47" s="38">
        <v>12</v>
      </c>
      <c r="G47" s="39">
        <v>1.2390043872219423</v>
      </c>
      <c r="H47" s="32">
        <v>146.25700000000001</v>
      </c>
      <c r="I47" s="40">
        <f t="shared" si="0"/>
        <v>146.25700000000001</v>
      </c>
    </row>
    <row r="48" spans="1:9" x14ac:dyDescent="0.3">
      <c r="A48" s="7"/>
      <c r="B48" s="36">
        <v>100201212</v>
      </c>
      <c r="C48" s="37" t="s">
        <v>48</v>
      </c>
      <c r="D48" s="38">
        <v>77894212078</v>
      </c>
      <c r="E48" s="38">
        <v>4</v>
      </c>
      <c r="F48" s="38">
        <v>12</v>
      </c>
      <c r="G48" s="39">
        <v>0.59304658391939946</v>
      </c>
      <c r="H48" s="32">
        <v>155.44550000000001</v>
      </c>
      <c r="I48" s="40">
        <f t="shared" si="0"/>
        <v>155.44550000000001</v>
      </c>
    </row>
    <row r="49" spans="1:9" x14ac:dyDescent="0.3">
      <c r="A49" s="6"/>
      <c r="B49" s="36">
        <v>100201213</v>
      </c>
      <c r="C49" s="37" t="s">
        <v>49</v>
      </c>
      <c r="D49" s="38">
        <v>77894212079</v>
      </c>
      <c r="E49" s="38">
        <v>4</v>
      </c>
      <c r="F49" s="38">
        <v>24</v>
      </c>
      <c r="G49" s="39">
        <v>1.07</v>
      </c>
      <c r="H49" s="32">
        <v>129.191</v>
      </c>
      <c r="I49" s="40">
        <f t="shared" si="0"/>
        <v>129.191</v>
      </c>
    </row>
    <row r="50" spans="1:9" x14ac:dyDescent="0.3">
      <c r="A50" s="7"/>
      <c r="B50" s="36">
        <v>100201214</v>
      </c>
      <c r="C50" s="37" t="s">
        <v>50</v>
      </c>
      <c r="D50" s="38">
        <v>77894212080</v>
      </c>
      <c r="E50" s="38">
        <v>4</v>
      </c>
      <c r="F50" s="38">
        <v>20</v>
      </c>
      <c r="G50" s="39">
        <v>0.84499999999999997</v>
      </c>
      <c r="H50" s="32">
        <v>135.69999999999999</v>
      </c>
      <c r="I50" s="40">
        <f t="shared" si="0"/>
        <v>135.69999999999999</v>
      </c>
    </row>
    <row r="51" spans="1:9" x14ac:dyDescent="0.3">
      <c r="A51" s="6"/>
      <c r="B51" s="36">
        <v>100201215</v>
      </c>
      <c r="C51" s="37" t="s">
        <v>51</v>
      </c>
      <c r="D51" s="38">
        <v>77894212081</v>
      </c>
      <c r="E51" s="38">
        <v>4</v>
      </c>
      <c r="F51" s="38">
        <v>12</v>
      </c>
      <c r="G51" s="39">
        <v>1.1659999999999999</v>
      </c>
      <c r="H51" s="32">
        <v>142.68049999999999</v>
      </c>
      <c r="I51" s="40">
        <f t="shared" si="0"/>
        <v>142.68049999999999</v>
      </c>
    </row>
    <row r="52" spans="1:9" x14ac:dyDescent="0.3">
      <c r="B52" s="36">
        <v>100201221</v>
      </c>
      <c r="C52" s="37" t="s">
        <v>52</v>
      </c>
      <c r="D52" s="38">
        <v>77894212331</v>
      </c>
      <c r="E52" s="38">
        <v>10</v>
      </c>
      <c r="F52" s="38">
        <v>1</v>
      </c>
      <c r="G52" s="39">
        <v>1.5176600441501105</v>
      </c>
      <c r="H52" s="33">
        <v>379.47699999999998</v>
      </c>
      <c r="I52" s="40">
        <f t="shared" si="0"/>
        <v>379.47699999999998</v>
      </c>
    </row>
    <row r="53" spans="1:9" x14ac:dyDescent="0.3">
      <c r="A53" s="6"/>
      <c r="B53" s="36">
        <v>100201230</v>
      </c>
      <c r="C53" s="37" t="s">
        <v>53</v>
      </c>
      <c r="D53" s="38">
        <v>77894212295</v>
      </c>
      <c r="E53" s="38">
        <v>1</v>
      </c>
      <c r="F53" s="38">
        <v>6</v>
      </c>
      <c r="G53" s="39">
        <v>1.6975682885425187</v>
      </c>
      <c r="H53" s="32">
        <v>381.40899999999999</v>
      </c>
      <c r="I53" s="40">
        <f t="shared" si="0"/>
        <v>381.40899999999999</v>
      </c>
    </row>
    <row r="54" spans="1:9" x14ac:dyDescent="0.3">
      <c r="B54" s="36">
        <v>100201233</v>
      </c>
      <c r="C54" s="37" t="s">
        <v>54</v>
      </c>
      <c r="D54" s="38">
        <v>77894212332</v>
      </c>
      <c r="E54" s="38">
        <v>10</v>
      </c>
      <c r="F54" s="38">
        <v>1</v>
      </c>
      <c r="G54" s="39">
        <v>1.1395529533856137</v>
      </c>
      <c r="H54" s="33">
        <v>349.16300000000001</v>
      </c>
      <c r="I54" s="40">
        <f t="shared" si="0"/>
        <v>349.16300000000001</v>
      </c>
    </row>
    <row r="55" spans="1:9" x14ac:dyDescent="0.3">
      <c r="A55" s="6"/>
      <c r="B55" s="36">
        <v>100201238</v>
      </c>
      <c r="C55" s="37" t="s">
        <v>55</v>
      </c>
      <c r="D55" s="38">
        <v>77894212082</v>
      </c>
      <c r="E55" s="38">
        <v>1</v>
      </c>
      <c r="F55" s="38">
        <v>6</v>
      </c>
      <c r="G55" s="39">
        <v>1.7174099958111977</v>
      </c>
      <c r="H55" s="32">
        <v>285.41849999999999</v>
      </c>
      <c r="I55" s="40">
        <f t="shared" si="0"/>
        <v>285.41849999999999</v>
      </c>
    </row>
    <row r="56" spans="1:9" x14ac:dyDescent="0.3">
      <c r="A56" s="7"/>
      <c r="B56" s="36">
        <v>100201242</v>
      </c>
      <c r="C56" s="37" t="s">
        <v>56</v>
      </c>
      <c r="D56" s="38">
        <v>77894212083</v>
      </c>
      <c r="E56" s="38">
        <v>1</v>
      </c>
      <c r="F56" s="38">
        <v>6</v>
      </c>
      <c r="G56" s="39">
        <v>1.6975682885425187</v>
      </c>
      <c r="H56" s="32">
        <v>244.697</v>
      </c>
      <c r="I56" s="40">
        <f t="shared" si="0"/>
        <v>244.697</v>
      </c>
    </row>
    <row r="57" spans="1:9" x14ac:dyDescent="0.3">
      <c r="A57" s="7"/>
      <c r="B57" s="36">
        <v>100201243</v>
      </c>
      <c r="C57" s="37" t="s">
        <v>57</v>
      </c>
      <c r="D57" s="38">
        <v>77894212084</v>
      </c>
      <c r="E57" s="38">
        <v>1</v>
      </c>
      <c r="F57" s="38">
        <v>6</v>
      </c>
      <c r="G57" s="39">
        <v>1.0449965828170831</v>
      </c>
      <c r="H57" s="32">
        <v>241.5575</v>
      </c>
      <c r="I57" s="40">
        <f t="shared" si="0"/>
        <v>241.5575</v>
      </c>
    </row>
    <row r="58" spans="1:9" x14ac:dyDescent="0.3">
      <c r="A58" s="7"/>
      <c r="B58" s="36">
        <v>100201244</v>
      </c>
      <c r="C58" s="37" t="s">
        <v>58</v>
      </c>
      <c r="D58" s="38">
        <v>77894212085</v>
      </c>
      <c r="E58" s="38">
        <v>1</v>
      </c>
      <c r="F58" s="38">
        <v>6</v>
      </c>
      <c r="G58" s="39">
        <v>1.8166185321545916</v>
      </c>
      <c r="H58" s="32">
        <v>249.5385</v>
      </c>
      <c r="I58" s="40">
        <f t="shared" si="0"/>
        <v>249.5385</v>
      </c>
    </row>
    <row r="59" spans="1:9" x14ac:dyDescent="0.3">
      <c r="A59" s="7"/>
      <c r="B59" s="36">
        <v>100201245</v>
      </c>
      <c r="C59" s="37" t="s">
        <v>59</v>
      </c>
      <c r="D59" s="38">
        <v>77894212086</v>
      </c>
      <c r="E59" s="38">
        <v>1</v>
      </c>
      <c r="F59" s="38">
        <v>6</v>
      </c>
      <c r="G59" s="39">
        <v>1.9577151171763074</v>
      </c>
      <c r="H59" s="32">
        <v>283.36</v>
      </c>
      <c r="I59" s="40">
        <f t="shared" si="0"/>
        <v>283.36</v>
      </c>
    </row>
    <row r="60" spans="1:9" x14ac:dyDescent="0.3">
      <c r="A60" s="7"/>
      <c r="B60" s="36">
        <v>100201246</v>
      </c>
      <c r="C60" s="37" t="s">
        <v>60</v>
      </c>
      <c r="D60" s="38">
        <v>77894212325</v>
      </c>
      <c r="E60" s="38">
        <v>1</v>
      </c>
      <c r="F60" s="38">
        <v>6</v>
      </c>
      <c r="G60" s="39">
        <v>1.6975682885425187</v>
      </c>
      <c r="H60" s="32">
        <v>263.5915</v>
      </c>
      <c r="I60" s="40">
        <f t="shared" si="0"/>
        <v>263.5915</v>
      </c>
    </row>
    <row r="61" spans="1:9" x14ac:dyDescent="0.3">
      <c r="A61" s="6"/>
      <c r="B61" s="36">
        <v>100201250</v>
      </c>
      <c r="C61" s="37" t="s">
        <v>61</v>
      </c>
      <c r="D61" s="38">
        <v>77894212087</v>
      </c>
      <c r="E61" s="38">
        <v>1</v>
      </c>
      <c r="F61" s="38">
        <v>6</v>
      </c>
      <c r="G61" s="39">
        <v>0.94578804647368908</v>
      </c>
      <c r="H61" s="32">
        <v>244.84649999999999</v>
      </c>
      <c r="I61" s="40">
        <f t="shared" si="0"/>
        <v>244.84649999999999</v>
      </c>
    </row>
    <row r="62" spans="1:9" x14ac:dyDescent="0.3">
      <c r="A62" s="6"/>
      <c r="B62" s="36">
        <v>100201251</v>
      </c>
      <c r="C62" s="37" t="s">
        <v>62</v>
      </c>
      <c r="D62" s="38">
        <v>77894212088</v>
      </c>
      <c r="E62" s="38">
        <v>1</v>
      </c>
      <c r="F62" s="38">
        <v>10</v>
      </c>
      <c r="G62" s="39">
        <v>1.573</v>
      </c>
      <c r="H62" s="32">
        <v>206.8965</v>
      </c>
      <c r="I62" s="40">
        <f t="shared" si="0"/>
        <v>206.8965</v>
      </c>
    </row>
    <row r="63" spans="1:9" x14ac:dyDescent="0.3">
      <c r="A63" s="6"/>
      <c r="B63" s="36">
        <v>100201252</v>
      </c>
      <c r="C63" s="37" t="s">
        <v>63</v>
      </c>
      <c r="D63" s="38">
        <v>77894212089</v>
      </c>
      <c r="E63" s="38">
        <v>1</v>
      </c>
      <c r="F63" s="38">
        <v>12</v>
      </c>
      <c r="G63" s="39">
        <v>1.633</v>
      </c>
      <c r="H63" s="32">
        <v>213.99199999999999</v>
      </c>
      <c r="I63" s="40">
        <f t="shared" si="0"/>
        <v>213.99199999999999</v>
      </c>
    </row>
    <row r="64" spans="1:9" x14ac:dyDescent="0.3">
      <c r="A64" s="7"/>
      <c r="B64" s="36">
        <v>100201253</v>
      </c>
      <c r="C64" s="37" t="s">
        <v>64</v>
      </c>
      <c r="D64" s="38">
        <v>77894212090</v>
      </c>
      <c r="E64" s="38">
        <v>1</v>
      </c>
      <c r="F64" s="38">
        <v>10</v>
      </c>
      <c r="G64" s="39">
        <v>1.5760000000000001</v>
      </c>
      <c r="H64" s="32">
        <v>218.0975</v>
      </c>
      <c r="I64" s="40">
        <f t="shared" si="0"/>
        <v>218.0975</v>
      </c>
    </row>
    <row r="65" spans="1:9" x14ac:dyDescent="0.3">
      <c r="A65" s="7"/>
      <c r="B65" s="36">
        <v>100201254</v>
      </c>
      <c r="C65" s="37" t="s">
        <v>65</v>
      </c>
      <c r="D65" s="38">
        <v>77894212091</v>
      </c>
      <c r="E65" s="38">
        <v>1</v>
      </c>
      <c r="F65" s="38">
        <v>10</v>
      </c>
      <c r="G65" s="39">
        <v>1.77</v>
      </c>
      <c r="H65" s="32">
        <v>177.75550000000001</v>
      </c>
      <c r="I65" s="40">
        <f t="shared" si="0"/>
        <v>177.75550000000001</v>
      </c>
    </row>
    <row r="66" spans="1:9" x14ac:dyDescent="0.3">
      <c r="B66" s="36">
        <v>100201285</v>
      </c>
      <c r="C66" s="37" t="s">
        <v>66</v>
      </c>
      <c r="D66" s="38">
        <v>77894212099</v>
      </c>
      <c r="E66" s="38">
        <v>1</v>
      </c>
      <c r="F66" s="38">
        <v>1</v>
      </c>
      <c r="G66" s="39">
        <v>2.1192052980132452</v>
      </c>
      <c r="H66" s="33">
        <v>691.29949999999997</v>
      </c>
      <c r="I66" s="40">
        <f t="shared" si="0"/>
        <v>691.29949999999997</v>
      </c>
    </row>
    <row r="67" spans="1:9" x14ac:dyDescent="0.3">
      <c r="B67" s="36">
        <v>100201287</v>
      </c>
      <c r="C67" s="37" t="s">
        <v>67</v>
      </c>
      <c r="D67" s="38">
        <v>77894212101</v>
      </c>
      <c r="E67" s="38">
        <v>0</v>
      </c>
      <c r="F67" s="38">
        <v>0</v>
      </c>
      <c r="G67" s="39">
        <v>2.08</v>
      </c>
      <c r="H67" s="33">
        <v>762.49599999999998</v>
      </c>
      <c r="I67" s="40">
        <f t="shared" si="0"/>
        <v>762.49599999999998</v>
      </c>
    </row>
    <row r="68" spans="1:9" x14ac:dyDescent="0.3">
      <c r="B68" s="36">
        <v>100201288</v>
      </c>
      <c r="C68" s="37" t="s">
        <v>68</v>
      </c>
      <c r="D68" s="38">
        <v>77894212102</v>
      </c>
      <c r="E68" s="38">
        <v>0</v>
      </c>
      <c r="F68" s="38">
        <v>0</v>
      </c>
      <c r="G68" s="39">
        <v>1.77</v>
      </c>
      <c r="H68" s="33">
        <v>809.17449999999997</v>
      </c>
      <c r="I68" s="40">
        <f t="shared" si="0"/>
        <v>809.17449999999997</v>
      </c>
    </row>
    <row r="69" spans="1:9" x14ac:dyDescent="0.3">
      <c r="B69" s="36">
        <v>100201289</v>
      </c>
      <c r="C69" s="37" t="s">
        <v>69</v>
      </c>
      <c r="D69" s="38">
        <v>77894212103</v>
      </c>
      <c r="E69" s="38">
        <v>10</v>
      </c>
      <c r="F69" s="38">
        <v>1</v>
      </c>
      <c r="G69" s="39">
        <v>1.8763796909492274</v>
      </c>
      <c r="H69" s="33">
        <v>809.17449999999997</v>
      </c>
      <c r="I69" s="40">
        <f t="shared" si="0"/>
        <v>809.17449999999997</v>
      </c>
    </row>
    <row r="70" spans="1:9" x14ac:dyDescent="0.3">
      <c r="B70" s="36">
        <v>100201290</v>
      </c>
      <c r="C70" s="37" t="s">
        <v>70</v>
      </c>
      <c r="D70" s="38">
        <v>77894212104</v>
      </c>
      <c r="E70" s="38">
        <v>10</v>
      </c>
      <c r="F70" s="38">
        <v>1</v>
      </c>
      <c r="G70" s="39">
        <v>1.9646799116997793</v>
      </c>
      <c r="H70" s="33">
        <v>824.74549999999999</v>
      </c>
      <c r="I70" s="40">
        <f t="shared" si="0"/>
        <v>824.74549999999999</v>
      </c>
    </row>
    <row r="71" spans="1:9" x14ac:dyDescent="0.3">
      <c r="B71" s="36">
        <v>100201291</v>
      </c>
      <c r="C71" s="37" t="s">
        <v>71</v>
      </c>
      <c r="D71" s="38">
        <v>77894212105</v>
      </c>
      <c r="E71" s="38">
        <v>10</v>
      </c>
      <c r="F71" s="38">
        <v>1</v>
      </c>
      <c r="G71" s="39">
        <v>2.1412803532008828</v>
      </c>
      <c r="H71" s="33">
        <v>788.14099999999996</v>
      </c>
      <c r="I71" s="40">
        <f t="shared" si="0"/>
        <v>788.14099999999996</v>
      </c>
    </row>
    <row r="72" spans="1:9" x14ac:dyDescent="0.3">
      <c r="A72" s="6"/>
      <c r="B72" s="36">
        <v>100201292</v>
      </c>
      <c r="C72" s="37" t="s">
        <v>72</v>
      </c>
      <c r="D72" s="38">
        <v>77894212106</v>
      </c>
      <c r="E72" s="38">
        <v>1</v>
      </c>
      <c r="F72" s="38">
        <v>7</v>
      </c>
      <c r="G72" s="39">
        <v>2.425097555060741</v>
      </c>
      <c r="H72" s="32">
        <v>694.73800000000006</v>
      </c>
      <c r="I72" s="40">
        <f t="shared" si="0"/>
        <v>694.73800000000006</v>
      </c>
    </row>
    <row r="73" spans="1:9" x14ac:dyDescent="0.3">
      <c r="B73" s="36">
        <v>100201324</v>
      </c>
      <c r="C73" s="37" t="s">
        <v>73</v>
      </c>
      <c r="D73" s="38">
        <v>77894212110</v>
      </c>
      <c r="E73" s="38">
        <v>0</v>
      </c>
      <c r="F73" s="38">
        <v>0</v>
      </c>
      <c r="G73" s="39">
        <v>2.87</v>
      </c>
      <c r="H73" s="33">
        <v>860.02750000000003</v>
      </c>
      <c r="I73" s="40">
        <f t="shared" si="0"/>
        <v>860.02750000000003</v>
      </c>
    </row>
    <row r="74" spans="1:9" x14ac:dyDescent="0.3">
      <c r="B74" s="36">
        <v>100201333</v>
      </c>
      <c r="C74" s="37" t="s">
        <v>74</v>
      </c>
      <c r="D74" s="38">
        <v>77894212116</v>
      </c>
      <c r="E74" s="38">
        <v>0</v>
      </c>
      <c r="F74" s="38">
        <v>0</v>
      </c>
      <c r="G74" s="39">
        <v>2.4500000000000002</v>
      </c>
      <c r="H74" s="33">
        <v>847.50400000000002</v>
      </c>
      <c r="I74" s="40">
        <f t="shared" si="0"/>
        <v>847.50400000000002</v>
      </c>
    </row>
    <row r="75" spans="1:9" x14ac:dyDescent="0.3">
      <c r="B75" s="36">
        <v>100201334</v>
      </c>
      <c r="C75" s="37" t="s">
        <v>75</v>
      </c>
      <c r="D75" s="38">
        <v>77894212117</v>
      </c>
      <c r="E75" s="38">
        <v>0</v>
      </c>
      <c r="F75" s="38">
        <v>0</v>
      </c>
      <c r="G75" s="39">
        <v>2.65</v>
      </c>
      <c r="H75" s="33">
        <v>869.18150000000003</v>
      </c>
      <c r="I75" s="40">
        <f t="shared" ref="I75:I138" si="2">H75*$I$8</f>
        <v>869.18150000000003</v>
      </c>
    </row>
    <row r="76" spans="1:9" x14ac:dyDescent="0.3">
      <c r="B76" s="36">
        <v>100201335</v>
      </c>
      <c r="C76" s="37" t="s">
        <v>76</v>
      </c>
      <c r="D76" s="38">
        <v>77894212118</v>
      </c>
      <c r="E76" s="38">
        <v>0</v>
      </c>
      <c r="F76" s="38">
        <v>0</v>
      </c>
      <c r="G76" s="39">
        <v>2.65</v>
      </c>
      <c r="H76" s="33">
        <v>869.18150000000003</v>
      </c>
      <c r="I76" s="40">
        <f t="shared" si="2"/>
        <v>869.18150000000003</v>
      </c>
    </row>
    <row r="77" spans="1:9" x14ac:dyDescent="0.3">
      <c r="B77" s="36">
        <v>100201336</v>
      </c>
      <c r="C77" s="37" t="s">
        <v>77</v>
      </c>
      <c r="D77" s="38">
        <v>77894212119</v>
      </c>
      <c r="E77" s="38">
        <v>5</v>
      </c>
      <c r="F77" s="38">
        <v>1</v>
      </c>
      <c r="G77" s="39">
        <v>2.4282560706401766</v>
      </c>
      <c r="H77" s="33">
        <v>869.18150000000003</v>
      </c>
      <c r="I77" s="40">
        <f t="shared" si="2"/>
        <v>869.18150000000003</v>
      </c>
    </row>
    <row r="78" spans="1:9" x14ac:dyDescent="0.3">
      <c r="B78" s="36">
        <v>100201337</v>
      </c>
      <c r="C78" s="37" t="s">
        <v>78</v>
      </c>
      <c r="D78" s="38">
        <v>77894212120</v>
      </c>
      <c r="E78" s="38">
        <v>5</v>
      </c>
      <c r="F78" s="38">
        <v>1</v>
      </c>
      <c r="G78" s="39">
        <v>3.0905077262693155</v>
      </c>
      <c r="H78" s="33">
        <v>869.18150000000003</v>
      </c>
      <c r="I78" s="40">
        <f t="shared" si="2"/>
        <v>869.18150000000003</v>
      </c>
    </row>
    <row r="79" spans="1:9" x14ac:dyDescent="0.3">
      <c r="B79" s="36">
        <v>100201338</v>
      </c>
      <c r="C79" s="37" t="s">
        <v>79</v>
      </c>
      <c r="D79" s="38">
        <v>77894212121</v>
      </c>
      <c r="E79" s="38">
        <v>5</v>
      </c>
      <c r="F79" s="38">
        <v>1</v>
      </c>
      <c r="G79" s="39">
        <v>3.3112582781456954</v>
      </c>
      <c r="H79" s="33">
        <v>834.38250000000005</v>
      </c>
      <c r="I79" s="40">
        <f t="shared" si="2"/>
        <v>834.38250000000005</v>
      </c>
    </row>
    <row r="80" spans="1:9" x14ac:dyDescent="0.3">
      <c r="B80" s="36">
        <v>100201339</v>
      </c>
      <c r="C80" s="37" t="s">
        <v>80</v>
      </c>
      <c r="D80" s="38">
        <v>77894212122</v>
      </c>
      <c r="E80" s="38">
        <v>0</v>
      </c>
      <c r="F80" s="38">
        <v>0</v>
      </c>
      <c r="G80" s="39">
        <v>3.42</v>
      </c>
      <c r="H80" s="33">
        <v>920.50599999999997</v>
      </c>
      <c r="I80" s="40">
        <f t="shared" si="2"/>
        <v>920.50599999999997</v>
      </c>
    </row>
    <row r="81" spans="1:9" x14ac:dyDescent="0.3">
      <c r="B81" s="36">
        <v>100201415</v>
      </c>
      <c r="C81" s="37" t="s">
        <v>81</v>
      </c>
      <c r="D81" s="38">
        <v>77894212126</v>
      </c>
      <c r="E81" s="38">
        <v>0</v>
      </c>
      <c r="F81" s="38">
        <v>0</v>
      </c>
      <c r="G81" s="39">
        <v>4.22</v>
      </c>
      <c r="H81" s="33">
        <v>1313.576</v>
      </c>
      <c r="I81" s="40">
        <f t="shared" si="2"/>
        <v>1313.576</v>
      </c>
    </row>
    <row r="82" spans="1:9" x14ac:dyDescent="0.3">
      <c r="B82" s="36">
        <v>100201416</v>
      </c>
      <c r="C82" s="37" t="s">
        <v>82</v>
      </c>
      <c r="D82" s="38">
        <v>77894212127</v>
      </c>
      <c r="E82" s="38">
        <v>0</v>
      </c>
      <c r="F82" s="38">
        <v>0</v>
      </c>
      <c r="G82" s="39">
        <v>4.26</v>
      </c>
      <c r="H82" s="33">
        <v>1296.0615</v>
      </c>
      <c r="I82" s="40">
        <f t="shared" si="2"/>
        <v>1296.0615</v>
      </c>
    </row>
    <row r="83" spans="1:9" x14ac:dyDescent="0.3">
      <c r="B83" s="36">
        <v>100201417</v>
      </c>
      <c r="C83" s="37" t="s">
        <v>83</v>
      </c>
      <c r="D83" s="38">
        <v>77894212128</v>
      </c>
      <c r="E83" s="38">
        <v>0</v>
      </c>
      <c r="F83" s="38">
        <v>0</v>
      </c>
      <c r="G83" s="39">
        <v>4.3</v>
      </c>
      <c r="H83" s="33">
        <v>962.97550000000001</v>
      </c>
      <c r="I83" s="40">
        <f t="shared" si="2"/>
        <v>962.97550000000001</v>
      </c>
    </row>
    <row r="84" spans="1:9" x14ac:dyDescent="0.3">
      <c r="B84" s="36">
        <v>100201418</v>
      </c>
      <c r="C84" s="37" t="s">
        <v>84</v>
      </c>
      <c r="D84" s="38">
        <v>77894212129</v>
      </c>
      <c r="E84" s="38">
        <v>0</v>
      </c>
      <c r="F84" s="38">
        <v>0</v>
      </c>
      <c r="G84" s="39">
        <v>4.1900000000000004</v>
      </c>
      <c r="H84" s="33">
        <v>1169.4349999999999</v>
      </c>
      <c r="I84" s="40">
        <f t="shared" si="2"/>
        <v>1169.4349999999999</v>
      </c>
    </row>
    <row r="85" spans="1:9" x14ac:dyDescent="0.3">
      <c r="B85" s="36">
        <v>100201419</v>
      </c>
      <c r="C85" s="37" t="s">
        <v>85</v>
      </c>
      <c r="D85" s="38">
        <v>77894212130</v>
      </c>
      <c r="E85" s="38">
        <v>0</v>
      </c>
      <c r="F85" s="38">
        <v>0</v>
      </c>
      <c r="G85" s="39">
        <v>4.42</v>
      </c>
      <c r="H85" s="33">
        <v>1089.395</v>
      </c>
      <c r="I85" s="40">
        <f t="shared" si="2"/>
        <v>1089.395</v>
      </c>
    </row>
    <row r="86" spans="1:9" x14ac:dyDescent="0.3">
      <c r="B86" s="36">
        <v>100201420</v>
      </c>
      <c r="C86" s="37" t="s">
        <v>86</v>
      </c>
      <c r="D86" s="38">
        <v>77894212131</v>
      </c>
      <c r="E86" s="38">
        <v>2</v>
      </c>
      <c r="F86" s="38">
        <v>1</v>
      </c>
      <c r="G86" s="39">
        <v>5.518763796909492</v>
      </c>
      <c r="H86" s="33">
        <v>938.83699999999999</v>
      </c>
      <c r="I86" s="40">
        <f t="shared" si="2"/>
        <v>938.83699999999999</v>
      </c>
    </row>
    <row r="87" spans="1:9" x14ac:dyDescent="0.3">
      <c r="B87" s="36">
        <v>100201421</v>
      </c>
      <c r="C87" s="37" t="s">
        <v>87</v>
      </c>
      <c r="D87" s="38">
        <v>77894212132</v>
      </c>
      <c r="E87" s="38">
        <v>0</v>
      </c>
      <c r="F87" s="38">
        <v>0</v>
      </c>
      <c r="G87" s="39">
        <v>5.08</v>
      </c>
      <c r="H87" s="33">
        <v>894.57349999999997</v>
      </c>
      <c r="I87" s="40">
        <f t="shared" si="2"/>
        <v>894.57349999999997</v>
      </c>
    </row>
    <row r="88" spans="1:9" x14ac:dyDescent="0.3">
      <c r="B88" s="36">
        <v>100201422</v>
      </c>
      <c r="C88" s="37" t="s">
        <v>88</v>
      </c>
      <c r="D88" s="38">
        <v>77894212133</v>
      </c>
      <c r="E88" s="38">
        <v>0</v>
      </c>
      <c r="F88" s="38">
        <v>0</v>
      </c>
      <c r="G88" s="39">
        <v>5.52</v>
      </c>
      <c r="H88" s="33">
        <v>980.61649999999997</v>
      </c>
      <c r="I88" s="40">
        <f t="shared" si="2"/>
        <v>980.61649999999997</v>
      </c>
    </row>
    <row r="89" spans="1:9" x14ac:dyDescent="0.3">
      <c r="A89" s="7"/>
      <c r="B89" s="36">
        <v>100202005</v>
      </c>
      <c r="C89" s="37" t="s">
        <v>89</v>
      </c>
      <c r="D89" s="38">
        <v>77894212317</v>
      </c>
      <c r="E89" s="38">
        <v>10</v>
      </c>
      <c r="F89" s="38">
        <v>100</v>
      </c>
      <c r="G89" s="39">
        <v>0.24030512136510981</v>
      </c>
      <c r="H89" s="32">
        <v>54.268500000000003</v>
      </c>
      <c r="I89" s="40">
        <f t="shared" si="2"/>
        <v>54.268500000000003</v>
      </c>
    </row>
    <row r="90" spans="1:9" x14ac:dyDescent="0.3">
      <c r="A90" s="7"/>
      <c r="B90" s="36">
        <v>100202007</v>
      </c>
      <c r="C90" s="37" t="s">
        <v>90</v>
      </c>
      <c r="D90" s="38">
        <v>77894212323</v>
      </c>
      <c r="E90" s="38">
        <v>7</v>
      </c>
      <c r="F90" s="38">
        <v>70</v>
      </c>
      <c r="G90" s="39">
        <v>0.38801560880971858</v>
      </c>
      <c r="H90" s="32">
        <v>87.929000000000002</v>
      </c>
      <c r="I90" s="40">
        <f t="shared" si="2"/>
        <v>87.929000000000002</v>
      </c>
    </row>
    <row r="91" spans="1:9" x14ac:dyDescent="0.3">
      <c r="A91" s="6"/>
      <c r="B91" s="36">
        <v>100206005</v>
      </c>
      <c r="C91" s="37" t="s">
        <v>91</v>
      </c>
      <c r="D91" s="38">
        <v>77894212134</v>
      </c>
      <c r="E91" s="38">
        <v>10</v>
      </c>
      <c r="F91" s="38">
        <v>200</v>
      </c>
      <c r="G91" s="39">
        <v>0.11</v>
      </c>
      <c r="H91" s="32">
        <v>10.994</v>
      </c>
      <c r="I91" s="40">
        <f t="shared" si="2"/>
        <v>10.994</v>
      </c>
    </row>
    <row r="92" spans="1:9" x14ac:dyDescent="0.3">
      <c r="A92" s="6"/>
      <c r="B92" s="36">
        <v>100206007</v>
      </c>
      <c r="C92" s="37" t="s">
        <v>92</v>
      </c>
      <c r="D92" s="38">
        <v>77894212135</v>
      </c>
      <c r="E92" s="38">
        <v>10</v>
      </c>
      <c r="F92" s="38">
        <v>100</v>
      </c>
      <c r="G92" s="39">
        <v>0.2</v>
      </c>
      <c r="H92" s="32">
        <v>18.526499999999999</v>
      </c>
      <c r="I92" s="40">
        <f t="shared" si="2"/>
        <v>18.526499999999999</v>
      </c>
    </row>
    <row r="93" spans="1:9" x14ac:dyDescent="0.3">
      <c r="A93" s="6"/>
      <c r="B93" s="36">
        <v>100206010</v>
      </c>
      <c r="C93" s="37" t="s">
        <v>93</v>
      </c>
      <c r="D93" s="38">
        <v>77894212136</v>
      </c>
      <c r="E93" s="38">
        <v>5</v>
      </c>
      <c r="F93" s="38">
        <v>60</v>
      </c>
      <c r="G93" s="39">
        <v>0.33100000000000002</v>
      </c>
      <c r="H93" s="32">
        <v>32.936</v>
      </c>
      <c r="I93" s="40">
        <f t="shared" si="2"/>
        <v>32.936</v>
      </c>
    </row>
    <row r="94" spans="1:9" x14ac:dyDescent="0.3">
      <c r="A94" s="7"/>
      <c r="B94" s="36">
        <v>100206012</v>
      </c>
      <c r="C94" s="37" t="s">
        <v>94</v>
      </c>
      <c r="D94" s="38">
        <v>77894212137</v>
      </c>
      <c r="E94" s="38">
        <v>2</v>
      </c>
      <c r="F94" s="38">
        <v>30</v>
      </c>
      <c r="G94" s="39">
        <v>0.52800000000000002</v>
      </c>
      <c r="H94" s="32">
        <v>60.409500000000001</v>
      </c>
      <c r="I94" s="40">
        <f t="shared" si="2"/>
        <v>60.409500000000001</v>
      </c>
    </row>
    <row r="95" spans="1:9" x14ac:dyDescent="0.3">
      <c r="A95" s="7"/>
      <c r="B95" s="36">
        <v>100206015</v>
      </c>
      <c r="C95" s="37" t="s">
        <v>95</v>
      </c>
      <c r="D95" s="38">
        <v>77894212138</v>
      </c>
      <c r="E95" s="38">
        <v>2</v>
      </c>
      <c r="F95" s="38">
        <v>20</v>
      </c>
      <c r="G95" s="39">
        <v>0.89500000000000002</v>
      </c>
      <c r="H95" s="32">
        <v>114.1605</v>
      </c>
      <c r="I95" s="40">
        <f t="shared" si="2"/>
        <v>114.1605</v>
      </c>
    </row>
    <row r="96" spans="1:9" x14ac:dyDescent="0.3">
      <c r="A96" s="7"/>
      <c r="B96" s="36">
        <v>100206020</v>
      </c>
      <c r="C96" s="37" t="s">
        <v>96</v>
      </c>
      <c r="D96" s="38">
        <v>77894212139</v>
      </c>
      <c r="E96" s="38">
        <v>2</v>
      </c>
      <c r="F96" s="38">
        <v>6</v>
      </c>
      <c r="G96" s="39">
        <v>1.526</v>
      </c>
      <c r="H96" s="32">
        <v>158.48150000000001</v>
      </c>
      <c r="I96" s="40">
        <f t="shared" si="2"/>
        <v>158.48150000000001</v>
      </c>
    </row>
    <row r="97" spans="1:9" x14ac:dyDescent="0.3">
      <c r="A97" s="7"/>
      <c r="B97" s="36">
        <v>100206025</v>
      </c>
      <c r="C97" s="37" t="s">
        <v>97</v>
      </c>
      <c r="D97" s="38">
        <v>77894212140</v>
      </c>
      <c r="E97" s="38">
        <v>1</v>
      </c>
      <c r="F97" s="38">
        <v>6</v>
      </c>
      <c r="G97" s="39">
        <v>2.0062170682775222</v>
      </c>
      <c r="H97" s="32">
        <v>469.64850000000001</v>
      </c>
      <c r="I97" s="40">
        <f t="shared" si="2"/>
        <v>469.64850000000001</v>
      </c>
    </row>
    <row r="98" spans="1:9" x14ac:dyDescent="0.3">
      <c r="A98" s="7"/>
      <c r="B98" s="36">
        <v>100206030</v>
      </c>
      <c r="C98" s="37" t="s">
        <v>98</v>
      </c>
      <c r="D98" s="38">
        <v>77894212141</v>
      </c>
      <c r="E98" s="38">
        <v>1</v>
      </c>
      <c r="F98" s="38">
        <v>3</v>
      </c>
      <c r="G98" s="39">
        <v>2.866024383253603</v>
      </c>
      <c r="H98" s="32">
        <v>590.85850000000005</v>
      </c>
      <c r="I98" s="40">
        <f t="shared" si="2"/>
        <v>590.85850000000005</v>
      </c>
    </row>
    <row r="99" spans="1:9" x14ac:dyDescent="0.3">
      <c r="A99" s="7"/>
      <c r="B99" s="36">
        <v>100206040</v>
      </c>
      <c r="C99" s="37" t="s">
        <v>99</v>
      </c>
      <c r="D99" s="38">
        <v>77894212142</v>
      </c>
      <c r="E99" s="38">
        <v>1</v>
      </c>
      <c r="F99" s="38">
        <v>2</v>
      </c>
      <c r="G99" s="39">
        <v>5.732048766507206</v>
      </c>
      <c r="H99" s="32">
        <v>746.66049999999996</v>
      </c>
      <c r="I99" s="40">
        <f t="shared" si="2"/>
        <v>746.66049999999996</v>
      </c>
    </row>
    <row r="100" spans="1:9" x14ac:dyDescent="0.3">
      <c r="A100" s="6"/>
      <c r="B100" s="36">
        <v>100206101</v>
      </c>
      <c r="C100" s="37" t="s">
        <v>100</v>
      </c>
      <c r="D100" s="38">
        <v>77894212143</v>
      </c>
      <c r="E100" s="38">
        <v>10</v>
      </c>
      <c r="F100" s="38">
        <v>150</v>
      </c>
      <c r="G100" s="39">
        <v>0.15211975572653741</v>
      </c>
      <c r="H100" s="32">
        <v>23.414000000000001</v>
      </c>
      <c r="I100" s="40">
        <f t="shared" si="2"/>
        <v>23.414000000000001</v>
      </c>
    </row>
    <row r="101" spans="1:9" x14ac:dyDescent="0.3">
      <c r="A101" s="6"/>
      <c r="B101" s="36">
        <v>100207005</v>
      </c>
      <c r="C101" s="37" t="s">
        <v>101</v>
      </c>
      <c r="D101" s="38">
        <v>77894212144</v>
      </c>
      <c r="E101" s="38">
        <v>5</v>
      </c>
      <c r="F101" s="38">
        <v>100</v>
      </c>
      <c r="G101" s="39">
        <v>0.21299999999999999</v>
      </c>
      <c r="H101" s="32">
        <v>50.542499999999997</v>
      </c>
      <c r="I101" s="40">
        <f t="shared" si="2"/>
        <v>50.542499999999997</v>
      </c>
    </row>
    <row r="102" spans="1:9" x14ac:dyDescent="0.3">
      <c r="A102" s="6"/>
      <c r="B102" s="36">
        <v>100207007</v>
      </c>
      <c r="C102" s="37" t="s">
        <v>102</v>
      </c>
      <c r="D102" s="38">
        <v>77894212312</v>
      </c>
      <c r="E102" s="38">
        <v>12</v>
      </c>
      <c r="F102" s="38">
        <v>120</v>
      </c>
      <c r="G102" s="39">
        <v>0.29762560903018187</v>
      </c>
      <c r="H102" s="32">
        <v>80.569000000000003</v>
      </c>
      <c r="I102" s="40">
        <f t="shared" si="2"/>
        <v>80.569000000000003</v>
      </c>
    </row>
    <row r="103" spans="1:9" x14ac:dyDescent="0.3">
      <c r="A103" s="6"/>
      <c r="B103" s="36">
        <v>100207020</v>
      </c>
      <c r="C103" s="37" t="s">
        <v>103</v>
      </c>
      <c r="D103" s="38">
        <v>77894212294</v>
      </c>
      <c r="E103" s="38">
        <v>2</v>
      </c>
      <c r="F103" s="38">
        <v>20</v>
      </c>
      <c r="G103" s="39">
        <v>1.5366299962521242</v>
      </c>
      <c r="H103" s="32">
        <v>350.57749999999999</v>
      </c>
      <c r="I103" s="40">
        <f t="shared" si="2"/>
        <v>350.57749999999999</v>
      </c>
    </row>
    <row r="104" spans="1:9" x14ac:dyDescent="0.3">
      <c r="A104" s="6"/>
      <c r="B104" s="36">
        <v>100209005</v>
      </c>
      <c r="C104" s="37" t="s">
        <v>104</v>
      </c>
      <c r="D104" s="38">
        <v>77894212145</v>
      </c>
      <c r="E104" s="38">
        <v>10</v>
      </c>
      <c r="F104" s="38">
        <v>120</v>
      </c>
      <c r="G104" s="39">
        <v>0.10802707290725119</v>
      </c>
      <c r="H104" s="32">
        <v>11.672499999999999</v>
      </c>
      <c r="I104" s="40">
        <f t="shared" si="2"/>
        <v>11.672499999999999</v>
      </c>
    </row>
    <row r="105" spans="1:9" x14ac:dyDescent="0.3">
      <c r="A105" s="6"/>
      <c r="B105" s="36">
        <v>100209007</v>
      </c>
      <c r="C105" s="37" t="s">
        <v>105</v>
      </c>
      <c r="D105" s="38">
        <v>77894212146</v>
      </c>
      <c r="E105" s="38">
        <v>10</v>
      </c>
      <c r="F105" s="38">
        <v>150</v>
      </c>
      <c r="G105" s="39">
        <v>0.219</v>
      </c>
      <c r="H105" s="32">
        <v>19.274000000000001</v>
      </c>
      <c r="I105" s="40">
        <f t="shared" si="2"/>
        <v>19.274000000000001</v>
      </c>
    </row>
    <row r="106" spans="1:9" x14ac:dyDescent="0.3">
      <c r="A106" s="6"/>
      <c r="B106" s="36">
        <v>100209010</v>
      </c>
      <c r="C106" s="37" t="s">
        <v>106</v>
      </c>
      <c r="D106" s="38">
        <v>77894212147</v>
      </c>
      <c r="E106" s="38">
        <v>5</v>
      </c>
      <c r="F106" s="38">
        <v>30</v>
      </c>
      <c r="G106" s="39">
        <v>0.24691902378800273</v>
      </c>
      <c r="H106" s="32">
        <v>35.673000000000002</v>
      </c>
      <c r="I106" s="40">
        <f t="shared" si="2"/>
        <v>35.673000000000002</v>
      </c>
    </row>
    <row r="107" spans="1:9" x14ac:dyDescent="0.3">
      <c r="A107" s="7"/>
      <c r="B107" s="36">
        <v>100209012</v>
      </c>
      <c r="C107" s="37" t="s">
        <v>107</v>
      </c>
      <c r="D107" s="38">
        <v>77894212148</v>
      </c>
      <c r="E107" s="38">
        <v>2</v>
      </c>
      <c r="F107" s="38">
        <v>18</v>
      </c>
      <c r="G107" s="39">
        <v>0.38360634052778997</v>
      </c>
      <c r="H107" s="32">
        <v>65.572999999999993</v>
      </c>
      <c r="I107" s="40">
        <f t="shared" si="2"/>
        <v>65.572999999999993</v>
      </c>
    </row>
    <row r="108" spans="1:9" x14ac:dyDescent="0.3">
      <c r="A108" s="7"/>
      <c r="B108" s="36">
        <v>100209015</v>
      </c>
      <c r="C108" s="37" t="s">
        <v>108</v>
      </c>
      <c r="D108" s="38">
        <v>77894212149</v>
      </c>
      <c r="E108" s="38">
        <v>2</v>
      </c>
      <c r="F108" s="38">
        <v>10</v>
      </c>
      <c r="G108" s="39">
        <v>0.72532463237725808</v>
      </c>
      <c r="H108" s="32">
        <v>120.819</v>
      </c>
      <c r="I108" s="40">
        <f t="shared" si="2"/>
        <v>120.819</v>
      </c>
    </row>
    <row r="109" spans="1:9" x14ac:dyDescent="0.3">
      <c r="A109" s="7"/>
      <c r="B109" s="36">
        <v>100209020</v>
      </c>
      <c r="C109" s="37" t="s">
        <v>109</v>
      </c>
      <c r="D109" s="38">
        <v>77894212150</v>
      </c>
      <c r="E109" s="38">
        <v>2</v>
      </c>
      <c r="F109" s="38">
        <v>6</v>
      </c>
      <c r="G109" s="39">
        <v>1.0912938997773336</v>
      </c>
      <c r="H109" s="32">
        <v>166.083</v>
      </c>
      <c r="I109" s="40">
        <f t="shared" si="2"/>
        <v>166.083</v>
      </c>
    </row>
    <row r="110" spans="1:9" x14ac:dyDescent="0.3">
      <c r="B110" s="36">
        <v>100209025</v>
      </c>
      <c r="C110" s="37" t="s">
        <v>110</v>
      </c>
      <c r="D110" s="38">
        <v>77894212151</v>
      </c>
      <c r="E110" s="38">
        <v>8</v>
      </c>
      <c r="F110" s="38">
        <v>1</v>
      </c>
      <c r="G110" s="39">
        <v>2.0088300220750552</v>
      </c>
      <c r="H110" s="33">
        <v>525.94100000000003</v>
      </c>
      <c r="I110" s="40">
        <f t="shared" si="2"/>
        <v>525.94100000000003</v>
      </c>
    </row>
    <row r="111" spans="1:9" x14ac:dyDescent="0.3">
      <c r="B111" s="36">
        <v>100209030</v>
      </c>
      <c r="C111" s="37" t="s">
        <v>111</v>
      </c>
      <c r="D111" s="38">
        <v>77894212152</v>
      </c>
      <c r="E111" s="38">
        <v>5</v>
      </c>
      <c r="F111" s="38">
        <v>1</v>
      </c>
      <c r="G111" s="39">
        <v>2.869757174392936</v>
      </c>
      <c r="H111" s="33">
        <v>611.58150000000001</v>
      </c>
      <c r="I111" s="40">
        <f t="shared" si="2"/>
        <v>611.58150000000001</v>
      </c>
    </row>
    <row r="112" spans="1:9" x14ac:dyDescent="0.3">
      <c r="B112" s="36">
        <v>100209040</v>
      </c>
      <c r="C112" s="37" t="s">
        <v>112</v>
      </c>
      <c r="D112" s="38">
        <v>77894212153</v>
      </c>
      <c r="E112" s="38">
        <v>2</v>
      </c>
      <c r="F112" s="38">
        <v>1</v>
      </c>
      <c r="G112" s="39">
        <v>5.739514348785872</v>
      </c>
      <c r="H112" s="33">
        <v>778.8605</v>
      </c>
      <c r="I112" s="40">
        <f t="shared" si="2"/>
        <v>778.8605</v>
      </c>
    </row>
    <row r="113" spans="1:9" x14ac:dyDescent="0.3">
      <c r="A113" s="7"/>
      <c r="B113" s="36">
        <v>100214005</v>
      </c>
      <c r="C113" s="37" t="s">
        <v>113</v>
      </c>
      <c r="D113" s="38">
        <v>77894212154</v>
      </c>
      <c r="E113" s="38">
        <v>5</v>
      </c>
      <c r="F113" s="38">
        <v>100</v>
      </c>
      <c r="G113" s="39">
        <v>0.17199999999999999</v>
      </c>
      <c r="H113" s="32">
        <v>59.811500000000002</v>
      </c>
      <c r="I113" s="40">
        <f t="shared" si="2"/>
        <v>59.811500000000002</v>
      </c>
    </row>
    <row r="114" spans="1:9" x14ac:dyDescent="0.3">
      <c r="A114" s="7"/>
      <c r="B114" s="36">
        <v>100214007</v>
      </c>
      <c r="C114" s="37" t="s">
        <v>114</v>
      </c>
      <c r="D114" s="38">
        <v>77894212309</v>
      </c>
      <c r="E114" s="38">
        <v>6</v>
      </c>
      <c r="F114" s="38">
        <v>60</v>
      </c>
      <c r="G114" s="39">
        <v>0.44533609647479067</v>
      </c>
      <c r="H114" s="32">
        <v>123.3835</v>
      </c>
      <c r="I114" s="40">
        <f t="shared" si="2"/>
        <v>123.3835</v>
      </c>
    </row>
    <row r="115" spans="1:9" x14ac:dyDescent="0.3">
      <c r="A115" s="7"/>
      <c r="B115" s="36">
        <v>100217005</v>
      </c>
      <c r="C115" s="37" t="s">
        <v>115</v>
      </c>
      <c r="D115" s="38">
        <v>77894212155</v>
      </c>
      <c r="E115" s="38">
        <v>10</v>
      </c>
      <c r="F115" s="38">
        <v>200</v>
      </c>
      <c r="G115" s="39">
        <v>9.1999999999999998E-2</v>
      </c>
      <c r="H115" s="32">
        <v>10.775499999999999</v>
      </c>
      <c r="I115" s="40">
        <f t="shared" si="2"/>
        <v>10.775499999999999</v>
      </c>
    </row>
    <row r="116" spans="1:9" x14ac:dyDescent="0.3">
      <c r="A116" s="7"/>
      <c r="B116" s="36">
        <v>100217007</v>
      </c>
      <c r="C116" s="37" t="s">
        <v>116</v>
      </c>
      <c r="D116" s="38">
        <v>77894212156</v>
      </c>
      <c r="E116" s="38">
        <v>10</v>
      </c>
      <c r="F116" s="38">
        <v>120</v>
      </c>
      <c r="G116" s="39">
        <v>0.18099999999999999</v>
      </c>
      <c r="H116" s="32">
        <v>15.9735</v>
      </c>
      <c r="I116" s="40">
        <f t="shared" si="2"/>
        <v>15.9735</v>
      </c>
    </row>
    <row r="117" spans="1:9" x14ac:dyDescent="0.3">
      <c r="A117" s="7"/>
      <c r="B117" s="36">
        <v>100217010</v>
      </c>
      <c r="C117" s="37" t="s">
        <v>117</v>
      </c>
      <c r="D117" s="38">
        <v>77894212157</v>
      </c>
      <c r="E117" s="38">
        <v>5</v>
      </c>
      <c r="F117" s="38">
        <v>70</v>
      </c>
      <c r="G117" s="39">
        <v>0.251</v>
      </c>
      <c r="H117" s="32">
        <v>42.055500000000002</v>
      </c>
      <c r="I117" s="40">
        <f t="shared" si="2"/>
        <v>42.055500000000002</v>
      </c>
    </row>
    <row r="118" spans="1:9" x14ac:dyDescent="0.3">
      <c r="A118" s="7"/>
      <c r="B118" s="36">
        <v>100217012</v>
      </c>
      <c r="C118" s="37" t="s">
        <v>118</v>
      </c>
      <c r="D118" s="38">
        <v>77894212158</v>
      </c>
      <c r="E118" s="38">
        <v>4</v>
      </c>
      <c r="F118" s="38">
        <v>20</v>
      </c>
      <c r="G118" s="39">
        <v>0.378</v>
      </c>
      <c r="H118" s="32">
        <v>60.26</v>
      </c>
      <c r="I118" s="40">
        <f t="shared" si="2"/>
        <v>60.26</v>
      </c>
    </row>
    <row r="119" spans="1:9" x14ac:dyDescent="0.3">
      <c r="A119" s="6"/>
      <c r="B119" s="36">
        <v>100217015</v>
      </c>
      <c r="C119" s="37" t="s">
        <v>119</v>
      </c>
      <c r="D119" s="38">
        <v>77894212159</v>
      </c>
      <c r="E119" s="38">
        <v>2</v>
      </c>
      <c r="F119" s="38">
        <v>12</v>
      </c>
      <c r="G119" s="39">
        <v>0.66600000000000004</v>
      </c>
      <c r="H119" s="32">
        <v>97.600499999999997</v>
      </c>
      <c r="I119" s="40">
        <f t="shared" si="2"/>
        <v>97.600499999999997</v>
      </c>
    </row>
    <row r="120" spans="1:9" x14ac:dyDescent="0.3">
      <c r="A120" s="6"/>
      <c r="B120" s="36">
        <v>100217020</v>
      </c>
      <c r="C120" s="37" t="s">
        <v>120</v>
      </c>
      <c r="D120" s="38">
        <v>77894212160</v>
      </c>
      <c r="E120" s="38">
        <v>2</v>
      </c>
      <c r="F120" s="38">
        <v>12</v>
      </c>
      <c r="G120" s="39">
        <v>1.0960000000000001</v>
      </c>
      <c r="H120" s="32">
        <v>134.0325</v>
      </c>
      <c r="I120" s="40">
        <f t="shared" si="2"/>
        <v>134.0325</v>
      </c>
    </row>
    <row r="121" spans="1:9" x14ac:dyDescent="0.3">
      <c r="A121" s="6"/>
      <c r="B121" s="36">
        <v>100217025</v>
      </c>
      <c r="C121" s="37" t="s">
        <v>121</v>
      </c>
      <c r="D121" s="38">
        <v>77894212161</v>
      </c>
      <c r="E121" s="38">
        <v>1</v>
      </c>
      <c r="F121" s="38">
        <v>10</v>
      </c>
      <c r="G121" s="39">
        <v>1.0409999999999999</v>
      </c>
      <c r="H121" s="32">
        <v>316.26150000000001</v>
      </c>
      <c r="I121" s="40">
        <f t="shared" si="2"/>
        <v>316.26150000000001</v>
      </c>
    </row>
    <row r="122" spans="1:9" x14ac:dyDescent="0.3">
      <c r="A122" s="7"/>
      <c r="B122" s="36">
        <v>100217030</v>
      </c>
      <c r="C122" s="37" t="s">
        <v>122</v>
      </c>
      <c r="D122" s="38">
        <v>77894212162</v>
      </c>
      <c r="E122" s="38">
        <v>1</v>
      </c>
      <c r="F122" s="38">
        <v>5</v>
      </c>
      <c r="G122" s="39">
        <v>1.536</v>
      </c>
      <c r="H122" s="32">
        <v>443.233</v>
      </c>
      <c r="I122" s="40">
        <f t="shared" si="2"/>
        <v>443.233</v>
      </c>
    </row>
    <row r="123" spans="1:9" x14ac:dyDescent="0.3">
      <c r="A123" s="7"/>
      <c r="B123" s="36">
        <v>100217040</v>
      </c>
      <c r="C123" s="37" t="s">
        <v>123</v>
      </c>
      <c r="D123" s="38">
        <v>77894212163</v>
      </c>
      <c r="E123" s="38">
        <v>1</v>
      </c>
      <c r="F123" s="38">
        <v>3</v>
      </c>
      <c r="G123" s="39">
        <v>4.2108512092418326</v>
      </c>
      <c r="H123" s="32">
        <v>627.8655</v>
      </c>
      <c r="I123" s="40">
        <f t="shared" si="2"/>
        <v>627.8655</v>
      </c>
    </row>
    <row r="124" spans="1:9" x14ac:dyDescent="0.3">
      <c r="A124" s="7"/>
      <c r="B124" s="36">
        <v>100218005</v>
      </c>
      <c r="C124" s="37" t="s">
        <v>124</v>
      </c>
      <c r="D124" s="38">
        <v>77894212164</v>
      </c>
      <c r="E124" s="38">
        <v>10</v>
      </c>
      <c r="F124" s="38">
        <v>200</v>
      </c>
      <c r="G124" s="39">
        <v>9.4E-2</v>
      </c>
      <c r="H124" s="32">
        <v>10.143000000000001</v>
      </c>
      <c r="I124" s="40">
        <f t="shared" si="2"/>
        <v>10.143000000000001</v>
      </c>
    </row>
    <row r="125" spans="1:9" x14ac:dyDescent="0.3">
      <c r="A125" s="6"/>
      <c r="B125" s="36">
        <v>100218007</v>
      </c>
      <c r="C125" s="37" t="s">
        <v>125</v>
      </c>
      <c r="D125" s="38">
        <v>77894212165</v>
      </c>
      <c r="E125" s="38">
        <v>10</v>
      </c>
      <c r="F125" s="38">
        <v>150</v>
      </c>
      <c r="G125" s="39">
        <v>0.17100000000000001</v>
      </c>
      <c r="H125" s="32">
        <v>15.996499999999999</v>
      </c>
      <c r="I125" s="40">
        <f t="shared" si="2"/>
        <v>15.996499999999999</v>
      </c>
    </row>
    <row r="126" spans="1:9" x14ac:dyDescent="0.3">
      <c r="A126" s="7"/>
      <c r="B126" s="36">
        <v>100218010</v>
      </c>
      <c r="C126" s="37" t="s">
        <v>126</v>
      </c>
      <c r="D126" s="38">
        <v>77894212166</v>
      </c>
      <c r="E126" s="38">
        <v>10</v>
      </c>
      <c r="F126" s="38">
        <v>30</v>
      </c>
      <c r="G126" s="39">
        <v>0.19180317026389498</v>
      </c>
      <c r="H126" s="32">
        <v>40.985999999999997</v>
      </c>
      <c r="I126" s="40">
        <f t="shared" si="2"/>
        <v>40.985999999999997</v>
      </c>
    </row>
    <row r="127" spans="1:9" x14ac:dyDescent="0.3">
      <c r="A127" s="7"/>
      <c r="B127" s="36">
        <v>100218012</v>
      </c>
      <c r="C127" s="37" t="s">
        <v>127</v>
      </c>
      <c r="D127" s="38">
        <v>77894212167</v>
      </c>
      <c r="E127" s="38">
        <v>4</v>
      </c>
      <c r="F127" s="38">
        <v>20</v>
      </c>
      <c r="G127" s="39">
        <v>0.26676073105668152</v>
      </c>
      <c r="H127" s="32">
        <v>60.26</v>
      </c>
      <c r="I127" s="40">
        <f t="shared" si="2"/>
        <v>60.26</v>
      </c>
    </row>
    <row r="128" spans="1:9" x14ac:dyDescent="0.3">
      <c r="A128" s="6"/>
      <c r="B128" s="36">
        <v>100218015</v>
      </c>
      <c r="C128" s="37" t="s">
        <v>128</v>
      </c>
      <c r="D128" s="38">
        <v>77894212168</v>
      </c>
      <c r="E128" s="38">
        <v>2</v>
      </c>
      <c r="F128" s="38">
        <v>12</v>
      </c>
      <c r="G128" s="39">
        <v>0.49383804757600547</v>
      </c>
      <c r="H128" s="32">
        <v>99.578500000000005</v>
      </c>
      <c r="I128" s="40">
        <f t="shared" si="2"/>
        <v>99.578500000000005</v>
      </c>
    </row>
    <row r="129" spans="1:9" x14ac:dyDescent="0.3">
      <c r="A129" s="7"/>
      <c r="B129" s="36">
        <v>100218020</v>
      </c>
      <c r="C129" s="37" t="s">
        <v>129</v>
      </c>
      <c r="D129" s="38">
        <v>77894212169</v>
      </c>
      <c r="E129" s="38">
        <v>1</v>
      </c>
      <c r="F129" s="38">
        <v>20</v>
      </c>
      <c r="G129" s="39">
        <v>0.55100000000000005</v>
      </c>
      <c r="H129" s="32">
        <v>136.62</v>
      </c>
      <c r="I129" s="40">
        <f t="shared" si="2"/>
        <v>136.62</v>
      </c>
    </row>
    <row r="130" spans="1:9" x14ac:dyDescent="0.3">
      <c r="B130" s="36">
        <v>100218025</v>
      </c>
      <c r="C130" s="37" t="s">
        <v>130</v>
      </c>
      <c r="D130" s="38">
        <v>77894212170</v>
      </c>
      <c r="E130" s="38">
        <v>10</v>
      </c>
      <c r="F130" s="38">
        <v>1</v>
      </c>
      <c r="G130" s="39">
        <v>1.5673289183222958</v>
      </c>
      <c r="H130" s="33">
        <v>385.74450000000002</v>
      </c>
      <c r="I130" s="40">
        <f t="shared" si="2"/>
        <v>385.74450000000002</v>
      </c>
    </row>
    <row r="131" spans="1:9" x14ac:dyDescent="0.3">
      <c r="B131" s="36">
        <v>100218030</v>
      </c>
      <c r="C131" s="37" t="s">
        <v>131</v>
      </c>
      <c r="D131" s="38">
        <v>77894212171</v>
      </c>
      <c r="E131" s="38">
        <v>10</v>
      </c>
      <c r="F131" s="38">
        <v>1</v>
      </c>
      <c r="G131" s="39">
        <v>2.3178807947019866</v>
      </c>
      <c r="H131" s="33">
        <v>558.072</v>
      </c>
      <c r="I131" s="40">
        <f t="shared" si="2"/>
        <v>558.072</v>
      </c>
    </row>
    <row r="132" spans="1:9" x14ac:dyDescent="0.3">
      <c r="A132" s="7"/>
      <c r="B132" s="36">
        <v>100218040</v>
      </c>
      <c r="C132" s="37" t="s">
        <v>132</v>
      </c>
      <c r="D132" s="38">
        <v>77894212172</v>
      </c>
      <c r="E132" s="38">
        <v>1</v>
      </c>
      <c r="F132" s="38">
        <v>0</v>
      </c>
      <c r="G132" s="39">
        <v>4.2108512092418326</v>
      </c>
      <c r="H132" s="32">
        <v>705.03049999999996</v>
      </c>
      <c r="I132" s="40">
        <f t="shared" si="2"/>
        <v>705.03049999999996</v>
      </c>
    </row>
    <row r="133" spans="1:9" x14ac:dyDescent="0.3">
      <c r="A133" s="7"/>
      <c r="B133" s="36">
        <v>100226005</v>
      </c>
      <c r="C133" s="37" t="s">
        <v>133</v>
      </c>
      <c r="D133" s="38">
        <v>77894212297</v>
      </c>
      <c r="E133" s="38">
        <v>10</v>
      </c>
      <c r="F133" s="38">
        <v>150</v>
      </c>
      <c r="G133" s="39">
        <v>0</v>
      </c>
      <c r="H133" s="32">
        <v>55.096499999999999</v>
      </c>
      <c r="I133" s="40">
        <f t="shared" si="2"/>
        <v>55.096499999999999</v>
      </c>
    </row>
    <row r="134" spans="1:9" x14ac:dyDescent="0.3">
      <c r="A134" s="7"/>
      <c r="B134" s="36">
        <v>100226007</v>
      </c>
      <c r="C134" s="37" t="s">
        <v>134</v>
      </c>
      <c r="D134" s="38">
        <v>77894212296</v>
      </c>
      <c r="E134" s="38">
        <v>1</v>
      </c>
      <c r="F134" s="38">
        <v>120</v>
      </c>
      <c r="G134" s="39">
        <v>0</v>
      </c>
      <c r="H134" s="32">
        <v>61.317999999999998</v>
      </c>
      <c r="I134" s="40">
        <f t="shared" si="2"/>
        <v>61.317999999999998</v>
      </c>
    </row>
    <row r="135" spans="1:9" x14ac:dyDescent="0.3">
      <c r="A135" s="7"/>
      <c r="B135" s="36">
        <v>100226010</v>
      </c>
      <c r="C135" s="37" t="s">
        <v>135</v>
      </c>
      <c r="D135" s="38">
        <v>77894212299</v>
      </c>
      <c r="E135" s="38">
        <v>1</v>
      </c>
      <c r="F135" s="38">
        <v>75</v>
      </c>
      <c r="G135" s="39">
        <v>0</v>
      </c>
      <c r="H135" s="32">
        <v>77.452500000000001</v>
      </c>
      <c r="I135" s="40">
        <f t="shared" si="2"/>
        <v>77.452500000000001</v>
      </c>
    </row>
    <row r="136" spans="1:9" x14ac:dyDescent="0.3">
      <c r="A136" s="6"/>
      <c r="B136" s="36">
        <v>100226012</v>
      </c>
      <c r="C136" s="37" t="s">
        <v>136</v>
      </c>
      <c r="D136" s="38">
        <v>77894212302</v>
      </c>
      <c r="E136" s="38">
        <v>1</v>
      </c>
      <c r="F136" s="38">
        <v>36</v>
      </c>
      <c r="G136" s="39">
        <v>0</v>
      </c>
      <c r="H136" s="32">
        <v>99.118499999999997</v>
      </c>
      <c r="I136" s="40">
        <f t="shared" si="2"/>
        <v>99.118499999999997</v>
      </c>
    </row>
    <row r="137" spans="1:9" x14ac:dyDescent="0.3">
      <c r="A137" s="6"/>
      <c r="B137" s="36">
        <v>100226015</v>
      </c>
      <c r="C137" s="37" t="s">
        <v>137</v>
      </c>
      <c r="D137" s="38">
        <v>77894212300</v>
      </c>
      <c r="E137" s="38">
        <v>1</v>
      </c>
      <c r="F137" s="38">
        <v>25</v>
      </c>
      <c r="G137" s="39">
        <v>0</v>
      </c>
      <c r="H137" s="32">
        <v>144.88849999999999</v>
      </c>
      <c r="I137" s="40">
        <f t="shared" si="2"/>
        <v>144.88849999999999</v>
      </c>
    </row>
    <row r="138" spans="1:9" x14ac:dyDescent="0.3">
      <c r="A138" s="6"/>
      <c r="B138" s="36">
        <v>100226020</v>
      </c>
      <c r="C138" s="37" t="s">
        <v>138</v>
      </c>
      <c r="D138" s="38">
        <v>77894212303</v>
      </c>
      <c r="E138" s="38">
        <v>1</v>
      </c>
      <c r="F138" s="38">
        <v>15</v>
      </c>
      <c r="G138" s="39">
        <v>0</v>
      </c>
      <c r="H138" s="32">
        <v>177.3415</v>
      </c>
      <c r="I138" s="40">
        <f t="shared" si="2"/>
        <v>177.3415</v>
      </c>
    </row>
    <row r="139" spans="1:9" x14ac:dyDescent="0.3">
      <c r="A139" s="6"/>
      <c r="B139" s="36">
        <v>100228005</v>
      </c>
      <c r="C139" s="37" t="s">
        <v>139</v>
      </c>
      <c r="D139" s="38">
        <v>77894212173</v>
      </c>
      <c r="E139" s="38">
        <v>10</v>
      </c>
      <c r="F139" s="38">
        <v>300</v>
      </c>
      <c r="G139" s="39">
        <v>8.2000000000000003E-2</v>
      </c>
      <c r="H139" s="32">
        <v>19.895</v>
      </c>
      <c r="I139" s="40">
        <f t="shared" ref="I139:I202" si="3">H139*$I$8</f>
        <v>19.895</v>
      </c>
    </row>
    <row r="140" spans="1:9" x14ac:dyDescent="0.3">
      <c r="A140" s="6"/>
      <c r="B140" s="36">
        <v>100228007</v>
      </c>
      <c r="C140" s="37" t="s">
        <v>140</v>
      </c>
      <c r="D140" s="38">
        <v>77894212174</v>
      </c>
      <c r="E140" s="38">
        <v>10</v>
      </c>
      <c r="F140" s="38">
        <v>80</v>
      </c>
      <c r="G140" s="39">
        <v>0.157</v>
      </c>
      <c r="H140" s="32">
        <v>26.105</v>
      </c>
      <c r="I140" s="40">
        <f t="shared" si="3"/>
        <v>26.105</v>
      </c>
    </row>
    <row r="141" spans="1:9" x14ac:dyDescent="0.3">
      <c r="A141" s="6"/>
      <c r="B141" s="36">
        <v>100228010</v>
      </c>
      <c r="C141" s="37" t="s">
        <v>141</v>
      </c>
      <c r="D141" s="38">
        <v>77894212175</v>
      </c>
      <c r="E141" s="38">
        <v>10</v>
      </c>
      <c r="F141" s="38">
        <v>60</v>
      </c>
      <c r="G141" s="39">
        <v>0.19</v>
      </c>
      <c r="H141" s="32">
        <v>33.085500000000003</v>
      </c>
      <c r="I141" s="40">
        <f t="shared" si="3"/>
        <v>33.085500000000003</v>
      </c>
    </row>
    <row r="142" spans="1:9" x14ac:dyDescent="0.3">
      <c r="A142" s="6"/>
      <c r="B142" s="36">
        <v>100228012</v>
      </c>
      <c r="C142" s="37" t="s">
        <v>142</v>
      </c>
      <c r="D142" s="38">
        <v>77894212176</v>
      </c>
      <c r="E142" s="38">
        <v>4</v>
      </c>
      <c r="F142" s="38">
        <v>60</v>
      </c>
      <c r="G142" s="39">
        <v>0.25</v>
      </c>
      <c r="H142" s="32">
        <v>51.612000000000002</v>
      </c>
      <c r="I142" s="40">
        <f t="shared" si="3"/>
        <v>51.612000000000002</v>
      </c>
    </row>
    <row r="143" spans="1:9" x14ac:dyDescent="0.3">
      <c r="A143" s="6"/>
      <c r="B143" s="36">
        <v>100228015</v>
      </c>
      <c r="C143" s="37" t="s">
        <v>143</v>
      </c>
      <c r="D143" s="38">
        <v>77894212177</v>
      </c>
      <c r="E143" s="38">
        <v>2</v>
      </c>
      <c r="F143" s="38">
        <v>30</v>
      </c>
      <c r="G143" s="39">
        <v>0.51100000000000001</v>
      </c>
      <c r="H143" s="32">
        <v>77.878</v>
      </c>
      <c r="I143" s="40">
        <f t="shared" si="3"/>
        <v>77.878</v>
      </c>
    </row>
    <row r="144" spans="1:9" x14ac:dyDescent="0.3">
      <c r="A144" s="6"/>
      <c r="B144" s="36">
        <v>100228020</v>
      </c>
      <c r="C144" s="37" t="s">
        <v>144</v>
      </c>
      <c r="D144" s="38">
        <v>77894212178</v>
      </c>
      <c r="E144" s="38">
        <v>2</v>
      </c>
      <c r="F144" s="38">
        <v>20</v>
      </c>
      <c r="G144" s="39">
        <v>0.74099999999999999</v>
      </c>
      <c r="H144" s="32">
        <v>88.952500000000001</v>
      </c>
      <c r="I144" s="40">
        <f t="shared" si="3"/>
        <v>88.952500000000001</v>
      </c>
    </row>
    <row r="145" spans="1:9" x14ac:dyDescent="0.3">
      <c r="B145" s="36">
        <v>100228025</v>
      </c>
      <c r="C145" s="37" t="s">
        <v>145</v>
      </c>
      <c r="D145" s="38">
        <v>77894212179</v>
      </c>
      <c r="E145" s="38">
        <v>10</v>
      </c>
      <c r="F145" s="38">
        <v>1</v>
      </c>
      <c r="G145" s="39">
        <v>1.1699779249448123</v>
      </c>
      <c r="H145" s="33">
        <v>237.17599999999999</v>
      </c>
      <c r="I145" s="40">
        <f t="shared" si="3"/>
        <v>237.17599999999999</v>
      </c>
    </row>
    <row r="146" spans="1:9" x14ac:dyDescent="0.3">
      <c r="B146" s="36">
        <v>100228030</v>
      </c>
      <c r="C146" s="37" t="s">
        <v>146</v>
      </c>
      <c r="D146" s="38">
        <v>77894212307</v>
      </c>
      <c r="E146" s="38">
        <v>8</v>
      </c>
      <c r="F146" s="38">
        <v>1</v>
      </c>
      <c r="G146" s="39">
        <v>1.7218543046357615</v>
      </c>
      <c r="H146" s="33">
        <v>306.26799999999997</v>
      </c>
      <c r="I146" s="40">
        <f t="shared" si="3"/>
        <v>306.26799999999997</v>
      </c>
    </row>
    <row r="147" spans="1:9" x14ac:dyDescent="0.3">
      <c r="A147" s="7"/>
      <c r="B147" s="36">
        <v>100229005</v>
      </c>
      <c r="C147" s="37" t="s">
        <v>147</v>
      </c>
      <c r="D147" s="38">
        <v>77894212180</v>
      </c>
      <c r="E147" s="38">
        <v>10</v>
      </c>
      <c r="F147" s="38">
        <v>300</v>
      </c>
      <c r="G147" s="39">
        <v>8.3000000000000004E-2</v>
      </c>
      <c r="H147" s="32">
        <v>8.3490000000000002</v>
      </c>
      <c r="I147" s="40">
        <f t="shared" si="3"/>
        <v>8.3490000000000002</v>
      </c>
    </row>
    <row r="148" spans="1:9" x14ac:dyDescent="0.3">
      <c r="A148" s="7"/>
      <c r="B148" s="36">
        <v>100229007</v>
      </c>
      <c r="C148" s="37" t="s">
        <v>148</v>
      </c>
      <c r="D148" s="38">
        <v>77894212181</v>
      </c>
      <c r="E148" s="38">
        <v>10</v>
      </c>
      <c r="F148" s="38">
        <v>150</v>
      </c>
      <c r="G148" s="39">
        <v>0.157</v>
      </c>
      <c r="H148" s="32">
        <v>13.512499999999999</v>
      </c>
      <c r="I148" s="40">
        <f t="shared" si="3"/>
        <v>13.512499999999999</v>
      </c>
    </row>
    <row r="149" spans="1:9" x14ac:dyDescent="0.3">
      <c r="A149" s="7"/>
      <c r="B149" s="36">
        <v>100229010</v>
      </c>
      <c r="C149" s="37" t="s">
        <v>149</v>
      </c>
      <c r="D149" s="38">
        <v>77894212182</v>
      </c>
      <c r="E149" s="38">
        <v>10</v>
      </c>
      <c r="F149" s="38">
        <v>120</v>
      </c>
      <c r="G149" s="39">
        <v>0.19800000000000001</v>
      </c>
      <c r="H149" s="32">
        <v>24.288</v>
      </c>
      <c r="I149" s="40">
        <f t="shared" si="3"/>
        <v>24.288</v>
      </c>
    </row>
    <row r="150" spans="1:9" x14ac:dyDescent="0.3">
      <c r="A150" s="7"/>
      <c r="B150" s="36">
        <v>100229012</v>
      </c>
      <c r="C150" s="37" t="s">
        <v>150</v>
      </c>
      <c r="D150" s="38">
        <v>77894212183</v>
      </c>
      <c r="E150" s="38">
        <v>4</v>
      </c>
      <c r="F150" s="38">
        <v>50</v>
      </c>
      <c r="G150" s="39">
        <v>0.27100000000000002</v>
      </c>
      <c r="H150" s="32">
        <v>31.2685</v>
      </c>
      <c r="I150" s="40">
        <f t="shared" si="3"/>
        <v>31.2685</v>
      </c>
    </row>
    <row r="151" spans="1:9" x14ac:dyDescent="0.3">
      <c r="A151" s="6"/>
      <c r="B151" s="36">
        <v>100229015</v>
      </c>
      <c r="C151" s="37" t="s">
        <v>151</v>
      </c>
      <c r="D151" s="38">
        <v>77894212184</v>
      </c>
      <c r="E151" s="38">
        <v>2</v>
      </c>
      <c r="F151" s="38">
        <v>20</v>
      </c>
      <c r="G151" s="39">
        <v>0.53</v>
      </c>
      <c r="H151" s="32">
        <v>60.26</v>
      </c>
      <c r="I151" s="40">
        <f t="shared" si="3"/>
        <v>60.26</v>
      </c>
    </row>
    <row r="152" spans="1:9" x14ac:dyDescent="0.3">
      <c r="A152" s="6"/>
      <c r="B152" s="36">
        <v>100229020</v>
      </c>
      <c r="C152" s="37" t="s">
        <v>152</v>
      </c>
      <c r="D152" s="38">
        <v>77894212185</v>
      </c>
      <c r="E152" s="38">
        <v>1</v>
      </c>
      <c r="F152" s="38">
        <v>10</v>
      </c>
      <c r="G152" s="39">
        <v>0.755</v>
      </c>
      <c r="H152" s="32">
        <v>76.659000000000006</v>
      </c>
      <c r="I152" s="40">
        <f t="shared" si="3"/>
        <v>76.659000000000006</v>
      </c>
    </row>
    <row r="153" spans="1:9" x14ac:dyDescent="0.3">
      <c r="A153" s="6"/>
      <c r="B153" s="36">
        <v>100229025</v>
      </c>
      <c r="C153" s="37" t="s">
        <v>153</v>
      </c>
      <c r="D153" s="38">
        <v>77894212186</v>
      </c>
      <c r="E153" s="38">
        <v>1</v>
      </c>
      <c r="F153" s="38">
        <v>16</v>
      </c>
      <c r="G153" s="39">
        <v>0.66900000000000004</v>
      </c>
      <c r="H153" s="32">
        <v>233.9675</v>
      </c>
      <c r="I153" s="40">
        <f t="shared" si="3"/>
        <v>233.9675</v>
      </c>
    </row>
    <row r="154" spans="1:9" x14ac:dyDescent="0.3">
      <c r="A154" s="7"/>
      <c r="B154" s="36">
        <v>100229030</v>
      </c>
      <c r="C154" s="37" t="s">
        <v>154</v>
      </c>
      <c r="D154" s="38">
        <v>77894212187</v>
      </c>
      <c r="E154" s="38">
        <v>1</v>
      </c>
      <c r="F154" s="38">
        <v>8</v>
      </c>
      <c r="G154" s="39">
        <v>1.719614629952162</v>
      </c>
      <c r="H154" s="32">
        <v>297.8845</v>
      </c>
      <c r="I154" s="40">
        <f t="shared" si="3"/>
        <v>297.8845</v>
      </c>
    </row>
    <row r="155" spans="1:9" x14ac:dyDescent="0.3">
      <c r="A155" s="7"/>
      <c r="B155" s="36">
        <v>100229040</v>
      </c>
      <c r="C155" s="37" t="s">
        <v>155</v>
      </c>
      <c r="D155" s="38">
        <v>77894212188</v>
      </c>
      <c r="E155" s="38">
        <v>1</v>
      </c>
      <c r="F155" s="38">
        <v>5</v>
      </c>
      <c r="G155" s="39">
        <v>2.7557926762053877</v>
      </c>
      <c r="H155" s="32">
        <v>421.613</v>
      </c>
      <c r="I155" s="40">
        <f t="shared" si="3"/>
        <v>421.613</v>
      </c>
    </row>
    <row r="156" spans="1:9" x14ac:dyDescent="0.3">
      <c r="A156" s="7"/>
      <c r="B156" s="36">
        <v>100229101</v>
      </c>
      <c r="C156" s="37" t="s">
        <v>156</v>
      </c>
      <c r="D156" s="38">
        <v>77894212189</v>
      </c>
      <c r="E156" s="38">
        <v>10</v>
      </c>
      <c r="F156" s="38">
        <v>150</v>
      </c>
      <c r="G156" s="39">
        <v>0.126</v>
      </c>
      <c r="H156" s="32">
        <v>36.7425</v>
      </c>
      <c r="I156" s="40">
        <f t="shared" si="3"/>
        <v>36.7425</v>
      </c>
    </row>
    <row r="157" spans="1:9" x14ac:dyDescent="0.3">
      <c r="A157" s="7"/>
      <c r="B157" s="36">
        <v>100229130</v>
      </c>
      <c r="C157" s="37" t="s">
        <v>157</v>
      </c>
      <c r="D157" s="38">
        <v>77894212190</v>
      </c>
      <c r="E157" s="38">
        <v>10</v>
      </c>
      <c r="F157" s="38">
        <v>60</v>
      </c>
      <c r="G157" s="39">
        <v>0.159</v>
      </c>
      <c r="H157" s="32">
        <v>39.628999999999998</v>
      </c>
      <c r="I157" s="40">
        <f t="shared" si="3"/>
        <v>39.628999999999998</v>
      </c>
    </row>
    <row r="158" spans="1:9" x14ac:dyDescent="0.3">
      <c r="A158" s="7"/>
      <c r="B158" s="36">
        <v>100229131</v>
      </c>
      <c r="C158" s="37" t="s">
        <v>158</v>
      </c>
      <c r="D158" s="38">
        <v>77894212191</v>
      </c>
      <c r="E158" s="38">
        <v>5</v>
      </c>
      <c r="F158" s="38">
        <v>150</v>
      </c>
      <c r="G158" s="39">
        <v>0.184</v>
      </c>
      <c r="H158" s="32">
        <v>42.952500000000001</v>
      </c>
      <c r="I158" s="40">
        <f t="shared" si="3"/>
        <v>42.952500000000001</v>
      </c>
    </row>
    <row r="159" spans="1:9" x14ac:dyDescent="0.3">
      <c r="A159" s="7"/>
      <c r="B159" s="36">
        <v>100229166</v>
      </c>
      <c r="C159" s="37" t="s">
        <v>159</v>
      </c>
      <c r="D159" s="38">
        <v>77894212306</v>
      </c>
      <c r="E159" s="38">
        <v>4</v>
      </c>
      <c r="F159" s="38">
        <v>36</v>
      </c>
      <c r="G159" s="39">
        <v>0.18298463370003773</v>
      </c>
      <c r="H159" s="32">
        <v>146.8895</v>
      </c>
      <c r="I159" s="40">
        <f t="shared" si="3"/>
        <v>146.8895</v>
      </c>
    </row>
    <row r="160" spans="1:9" x14ac:dyDescent="0.3">
      <c r="A160" s="7"/>
      <c r="B160" s="36">
        <v>100229167</v>
      </c>
      <c r="C160" s="37" t="s">
        <v>160</v>
      </c>
      <c r="D160" s="38">
        <v>77894212192</v>
      </c>
      <c r="E160" s="38">
        <v>4</v>
      </c>
      <c r="F160" s="38">
        <v>72</v>
      </c>
      <c r="G160" s="39">
        <v>0.245</v>
      </c>
      <c r="H160" s="32">
        <v>61.962000000000003</v>
      </c>
      <c r="I160" s="40">
        <f t="shared" si="3"/>
        <v>61.962000000000003</v>
      </c>
    </row>
    <row r="161" spans="1:9" x14ac:dyDescent="0.3">
      <c r="A161" s="7"/>
      <c r="B161" s="36">
        <v>100229168</v>
      </c>
      <c r="C161" s="37" t="s">
        <v>161</v>
      </c>
      <c r="D161" s="38">
        <v>77894212193</v>
      </c>
      <c r="E161" s="38">
        <v>1</v>
      </c>
      <c r="F161" s="38">
        <v>50</v>
      </c>
      <c r="G161" s="39">
        <v>0.23100000000000001</v>
      </c>
      <c r="H161" s="32">
        <v>64.802499999999995</v>
      </c>
      <c r="I161" s="40">
        <f t="shared" si="3"/>
        <v>64.802499999999995</v>
      </c>
    </row>
    <row r="162" spans="1:9" x14ac:dyDescent="0.3">
      <c r="A162" s="6"/>
      <c r="B162" s="36">
        <v>100229212</v>
      </c>
      <c r="C162" s="37" t="s">
        <v>162</v>
      </c>
      <c r="D162" s="38">
        <v>77894212324</v>
      </c>
      <c r="E162" s="38">
        <v>4</v>
      </c>
      <c r="F162" s="38">
        <v>20</v>
      </c>
      <c r="G162" s="39">
        <v>0.38801560880971858</v>
      </c>
      <c r="H162" s="32">
        <v>83.938500000000005</v>
      </c>
      <c r="I162" s="40">
        <f t="shared" si="3"/>
        <v>83.938500000000005</v>
      </c>
    </row>
    <row r="163" spans="1:9" x14ac:dyDescent="0.3">
      <c r="A163" s="6"/>
      <c r="B163" s="36">
        <v>100229213</v>
      </c>
      <c r="C163" s="37" t="s">
        <v>163</v>
      </c>
      <c r="D163" s="38">
        <v>77894212194</v>
      </c>
      <c r="E163" s="38">
        <v>4</v>
      </c>
      <c r="F163" s="38">
        <v>20</v>
      </c>
      <c r="G163" s="39">
        <v>0.38200000000000001</v>
      </c>
      <c r="H163" s="32">
        <v>122.8085</v>
      </c>
      <c r="I163" s="40">
        <f t="shared" si="3"/>
        <v>122.8085</v>
      </c>
    </row>
    <row r="164" spans="1:9" x14ac:dyDescent="0.3">
      <c r="A164" s="6"/>
      <c r="B164" s="36">
        <v>100229214</v>
      </c>
      <c r="C164" s="37" t="s">
        <v>164</v>
      </c>
      <c r="D164" s="38">
        <v>77894212195</v>
      </c>
      <c r="E164" s="38">
        <v>4</v>
      </c>
      <c r="F164" s="38">
        <v>28</v>
      </c>
      <c r="G164" s="39">
        <v>0.37</v>
      </c>
      <c r="H164" s="32">
        <v>110.3655</v>
      </c>
      <c r="I164" s="40">
        <f t="shared" si="3"/>
        <v>110.3655</v>
      </c>
    </row>
    <row r="165" spans="1:9" x14ac:dyDescent="0.3">
      <c r="A165" s="6"/>
      <c r="B165" s="36">
        <v>100229215</v>
      </c>
      <c r="C165" s="37" t="s">
        <v>165</v>
      </c>
      <c r="D165" s="38">
        <v>77894212196</v>
      </c>
      <c r="E165" s="38">
        <v>4</v>
      </c>
      <c r="F165" s="38">
        <v>20</v>
      </c>
      <c r="G165" s="39">
        <v>0.39900000000000002</v>
      </c>
      <c r="H165" s="32">
        <v>95.334999999999994</v>
      </c>
      <c r="I165" s="40">
        <f t="shared" si="3"/>
        <v>95.334999999999994</v>
      </c>
    </row>
    <row r="166" spans="1:9" x14ac:dyDescent="0.3">
      <c r="A166" s="6"/>
      <c r="B166" s="36">
        <v>100229251</v>
      </c>
      <c r="C166" s="37" t="s">
        <v>166</v>
      </c>
      <c r="D166" s="38">
        <v>77894212197</v>
      </c>
      <c r="E166" s="38">
        <v>2</v>
      </c>
      <c r="F166" s="38">
        <v>16</v>
      </c>
      <c r="G166" s="39">
        <v>0.51600000000000001</v>
      </c>
      <c r="H166" s="32">
        <v>116.89749999999999</v>
      </c>
      <c r="I166" s="40">
        <f t="shared" si="3"/>
        <v>116.89749999999999</v>
      </c>
    </row>
    <row r="167" spans="1:9" x14ac:dyDescent="0.3">
      <c r="A167" s="6"/>
      <c r="B167" s="36">
        <v>100229252</v>
      </c>
      <c r="C167" s="37" t="s">
        <v>167</v>
      </c>
      <c r="D167" s="38">
        <v>77894212198</v>
      </c>
      <c r="E167" s="38">
        <v>2</v>
      </c>
      <c r="F167" s="38">
        <v>16</v>
      </c>
      <c r="G167" s="39">
        <v>0.55200000000000005</v>
      </c>
      <c r="H167" s="32">
        <v>170.00450000000001</v>
      </c>
      <c r="I167" s="40">
        <f t="shared" si="3"/>
        <v>170.00450000000001</v>
      </c>
    </row>
    <row r="168" spans="1:9" x14ac:dyDescent="0.3">
      <c r="A168" s="6"/>
      <c r="B168" s="36">
        <v>100229253</v>
      </c>
      <c r="C168" s="37" t="s">
        <v>168</v>
      </c>
      <c r="D168" s="38">
        <v>77894212199</v>
      </c>
      <c r="E168" s="38">
        <v>1</v>
      </c>
      <c r="F168" s="38">
        <v>25</v>
      </c>
      <c r="G168" s="39">
        <v>0.56999999999999995</v>
      </c>
      <c r="H168" s="32">
        <v>116.2765</v>
      </c>
      <c r="I168" s="40">
        <f t="shared" si="3"/>
        <v>116.2765</v>
      </c>
    </row>
    <row r="169" spans="1:9" x14ac:dyDescent="0.3">
      <c r="A169" s="7"/>
      <c r="B169" s="36">
        <v>100229254</v>
      </c>
      <c r="C169" s="37" t="s">
        <v>169</v>
      </c>
      <c r="D169" s="38">
        <v>77894212200</v>
      </c>
      <c r="E169" s="38">
        <v>1</v>
      </c>
      <c r="F169" s="38">
        <v>25</v>
      </c>
      <c r="G169" s="39">
        <v>0.66200000000000003</v>
      </c>
      <c r="H169" s="32">
        <v>131.30699999999999</v>
      </c>
      <c r="I169" s="40">
        <f t="shared" si="3"/>
        <v>131.30699999999999</v>
      </c>
    </row>
    <row r="170" spans="1:9" x14ac:dyDescent="0.3">
      <c r="A170" s="7"/>
      <c r="B170" s="36">
        <v>100229289</v>
      </c>
      <c r="C170" s="37" t="s">
        <v>170</v>
      </c>
      <c r="D170" s="38">
        <v>77894212201</v>
      </c>
      <c r="E170" s="38">
        <v>1</v>
      </c>
      <c r="F170" s="38">
        <v>20</v>
      </c>
      <c r="G170" s="39">
        <v>0.77548005908419604</v>
      </c>
      <c r="H170" s="32">
        <v>421.0265</v>
      </c>
      <c r="I170" s="40">
        <f t="shared" si="3"/>
        <v>421.0265</v>
      </c>
    </row>
    <row r="171" spans="1:9" x14ac:dyDescent="0.3">
      <c r="A171" s="7"/>
      <c r="B171" s="36">
        <v>100229290</v>
      </c>
      <c r="C171" s="37" t="s">
        <v>171</v>
      </c>
      <c r="D171" s="38">
        <v>77894212202</v>
      </c>
      <c r="E171" s="38">
        <v>1</v>
      </c>
      <c r="F171" s="38">
        <v>20</v>
      </c>
      <c r="G171" s="39">
        <v>0.83335170528450919</v>
      </c>
      <c r="H171" s="32">
        <v>437.78199999999998</v>
      </c>
      <c r="I171" s="40">
        <f t="shared" si="3"/>
        <v>437.78199999999998</v>
      </c>
    </row>
    <row r="172" spans="1:9" x14ac:dyDescent="0.3">
      <c r="A172" s="7"/>
      <c r="B172" s="36">
        <v>100229291</v>
      </c>
      <c r="C172" s="37" t="s">
        <v>172</v>
      </c>
      <c r="D172" s="38">
        <v>77894212203</v>
      </c>
      <c r="E172" s="38">
        <v>1</v>
      </c>
      <c r="F172" s="38">
        <v>12</v>
      </c>
      <c r="G172" s="39">
        <v>0.85650036376463445</v>
      </c>
      <c r="H172" s="32">
        <v>442.33600000000001</v>
      </c>
      <c r="I172" s="40">
        <f t="shared" si="3"/>
        <v>442.33600000000001</v>
      </c>
    </row>
    <row r="173" spans="1:9" x14ac:dyDescent="0.3">
      <c r="A173" s="7"/>
      <c r="B173" s="36">
        <v>100229292</v>
      </c>
      <c r="C173" s="37" t="s">
        <v>173</v>
      </c>
      <c r="D173" s="38">
        <v>77894212204</v>
      </c>
      <c r="E173" s="38">
        <v>1</v>
      </c>
      <c r="F173" s="38">
        <v>10</v>
      </c>
      <c r="G173" s="39">
        <v>0.73499999999999999</v>
      </c>
      <c r="H173" s="32">
        <v>445.22250000000003</v>
      </c>
      <c r="I173" s="40">
        <f t="shared" si="3"/>
        <v>445.22250000000003</v>
      </c>
    </row>
    <row r="174" spans="1:9" x14ac:dyDescent="0.3">
      <c r="A174" s="7"/>
      <c r="B174" s="36">
        <v>100229338</v>
      </c>
      <c r="C174" s="37" t="s">
        <v>174</v>
      </c>
      <c r="D174" s="38">
        <v>77894212206</v>
      </c>
      <c r="E174" s="38">
        <v>1</v>
      </c>
      <c r="F174" s="38">
        <v>10</v>
      </c>
      <c r="G174" s="39">
        <v>1.002</v>
      </c>
      <c r="H174" s="32">
        <v>490.70499999999998</v>
      </c>
      <c r="I174" s="40">
        <f t="shared" si="3"/>
        <v>490.70499999999998</v>
      </c>
    </row>
    <row r="175" spans="1:9" x14ac:dyDescent="0.3">
      <c r="A175" s="6"/>
      <c r="B175" s="36">
        <v>100229339</v>
      </c>
      <c r="C175" s="37" t="s">
        <v>175</v>
      </c>
      <c r="D175" s="38">
        <v>77894212207</v>
      </c>
      <c r="E175" s="38">
        <v>1</v>
      </c>
      <c r="F175" s="38">
        <v>8</v>
      </c>
      <c r="G175" s="39">
        <v>1.4120681672876407</v>
      </c>
      <c r="H175" s="32">
        <v>575.322</v>
      </c>
      <c r="I175" s="40">
        <f t="shared" si="3"/>
        <v>575.322</v>
      </c>
    </row>
    <row r="176" spans="1:9" x14ac:dyDescent="0.3">
      <c r="A176" s="6"/>
      <c r="B176" s="36">
        <v>100229420</v>
      </c>
      <c r="C176" s="37" t="s">
        <v>176</v>
      </c>
      <c r="D176" s="38">
        <v>77894212208</v>
      </c>
      <c r="E176" s="38">
        <v>1</v>
      </c>
      <c r="F176" s="38">
        <v>6</v>
      </c>
      <c r="G176" s="39">
        <v>2.0602306047311476</v>
      </c>
      <c r="H176" s="32">
        <v>610.29349999999999</v>
      </c>
      <c r="I176" s="40">
        <f t="shared" si="3"/>
        <v>610.29349999999999</v>
      </c>
    </row>
    <row r="177" spans="1:9" x14ac:dyDescent="0.3">
      <c r="A177" s="6"/>
      <c r="B177" s="36">
        <v>100229421</v>
      </c>
      <c r="C177" s="37" t="s">
        <v>177</v>
      </c>
      <c r="D177" s="38">
        <v>77894212209</v>
      </c>
      <c r="E177" s="38">
        <v>1</v>
      </c>
      <c r="F177" s="38">
        <v>6</v>
      </c>
      <c r="G177" s="39">
        <v>2.1528252386516487</v>
      </c>
      <c r="H177" s="32">
        <v>673.79650000000004</v>
      </c>
      <c r="I177" s="40">
        <f t="shared" si="3"/>
        <v>673.79650000000004</v>
      </c>
    </row>
    <row r="178" spans="1:9" x14ac:dyDescent="0.3">
      <c r="A178" s="7"/>
      <c r="B178" s="36">
        <v>100229422</v>
      </c>
      <c r="C178" s="37" t="s">
        <v>178</v>
      </c>
      <c r="D178" s="38">
        <v>77894212210</v>
      </c>
      <c r="E178" s="38">
        <v>1</v>
      </c>
      <c r="F178" s="38">
        <v>6</v>
      </c>
      <c r="G178" s="39">
        <v>2.0944024339160947</v>
      </c>
      <c r="H178" s="32">
        <v>741.78449999999998</v>
      </c>
      <c r="I178" s="40">
        <f t="shared" si="3"/>
        <v>741.78449999999998</v>
      </c>
    </row>
    <row r="179" spans="1:9" ht="15" customHeight="1" x14ac:dyDescent="0.3">
      <c r="A179" s="6"/>
      <c r="B179" s="41">
        <v>100234005</v>
      </c>
      <c r="C179" s="42" t="s">
        <v>179</v>
      </c>
      <c r="D179" s="38">
        <v>77894212349</v>
      </c>
      <c r="E179" s="38">
        <v>50</v>
      </c>
      <c r="F179" s="38">
        <v>500</v>
      </c>
      <c r="G179" s="43">
        <v>7.9000000000000001E-2</v>
      </c>
      <c r="H179" s="33">
        <v>12.834</v>
      </c>
      <c r="I179" s="40">
        <f t="shared" si="3"/>
        <v>12.834</v>
      </c>
    </row>
    <row r="180" spans="1:9" ht="15" customHeight="1" x14ac:dyDescent="0.3">
      <c r="A180" s="7"/>
      <c r="B180" s="41">
        <v>100234007</v>
      </c>
      <c r="C180" s="42" t="s">
        <v>180</v>
      </c>
      <c r="D180" s="38">
        <v>77894212350</v>
      </c>
      <c r="E180" s="38">
        <v>25</v>
      </c>
      <c r="F180" s="38">
        <v>300</v>
      </c>
      <c r="G180" s="43">
        <v>0.126</v>
      </c>
      <c r="H180" s="33">
        <v>20.182500000000001</v>
      </c>
      <c r="I180" s="40">
        <f t="shared" si="3"/>
        <v>20.182500000000001</v>
      </c>
    </row>
    <row r="181" spans="1:9" ht="15" customHeight="1" x14ac:dyDescent="0.3">
      <c r="A181" s="7"/>
      <c r="B181" s="41">
        <v>100234010</v>
      </c>
      <c r="C181" s="42" t="s">
        <v>181</v>
      </c>
      <c r="D181" s="38">
        <v>77894212351</v>
      </c>
      <c r="E181" s="38">
        <v>10</v>
      </c>
      <c r="F181" s="38">
        <v>200</v>
      </c>
      <c r="G181" s="43">
        <v>0.20699999999999999</v>
      </c>
      <c r="H181" s="33">
        <v>35.3855</v>
      </c>
      <c r="I181" s="40">
        <f t="shared" si="3"/>
        <v>35.3855</v>
      </c>
    </row>
    <row r="182" spans="1:9" ht="15" customHeight="1" x14ac:dyDescent="0.3">
      <c r="A182" s="7"/>
      <c r="B182" s="41">
        <v>100234012</v>
      </c>
      <c r="C182" s="42" t="s">
        <v>182</v>
      </c>
      <c r="D182" s="38">
        <v>77894212352</v>
      </c>
      <c r="E182" s="38">
        <v>10</v>
      </c>
      <c r="F182" s="38">
        <v>120</v>
      </c>
      <c r="G182" s="43">
        <v>0.34599999999999997</v>
      </c>
      <c r="H182" s="33">
        <v>83.616500000000002</v>
      </c>
      <c r="I182" s="40">
        <f t="shared" si="3"/>
        <v>83.616500000000002</v>
      </c>
    </row>
    <row r="183" spans="1:9" ht="15" customHeight="1" x14ac:dyDescent="0.3">
      <c r="A183" s="6"/>
      <c r="B183" s="41">
        <v>100234015</v>
      </c>
      <c r="C183" s="42" t="s">
        <v>183</v>
      </c>
      <c r="D183" s="38">
        <v>77894212353</v>
      </c>
      <c r="E183" s="38">
        <v>10</v>
      </c>
      <c r="F183" s="38">
        <v>80</v>
      </c>
      <c r="G183" s="43">
        <v>0.54700000000000004</v>
      </c>
      <c r="H183" s="33">
        <v>133.6875</v>
      </c>
      <c r="I183" s="40">
        <f t="shared" si="3"/>
        <v>133.6875</v>
      </c>
    </row>
    <row r="184" spans="1:9" ht="15" customHeight="1" x14ac:dyDescent="0.3">
      <c r="A184" s="7"/>
      <c r="B184" s="41">
        <v>100234020</v>
      </c>
      <c r="C184" s="42" t="s">
        <v>184</v>
      </c>
      <c r="D184" s="38">
        <v>77894212354</v>
      </c>
      <c r="E184" s="38">
        <v>5</v>
      </c>
      <c r="F184" s="38">
        <v>30</v>
      </c>
      <c r="G184" s="43">
        <v>0.67200000000000004</v>
      </c>
      <c r="H184" s="33">
        <v>198.44399999999999</v>
      </c>
      <c r="I184" s="40">
        <f t="shared" si="3"/>
        <v>198.44399999999999</v>
      </c>
    </row>
    <row r="185" spans="1:9" x14ac:dyDescent="0.3">
      <c r="A185" s="6"/>
      <c r="B185" s="36">
        <v>100235005</v>
      </c>
      <c r="C185" s="37" t="s">
        <v>185</v>
      </c>
      <c r="D185" s="38">
        <v>77894212213</v>
      </c>
      <c r="E185" s="38">
        <v>30</v>
      </c>
      <c r="F185" s="38">
        <v>300</v>
      </c>
      <c r="G185" s="39">
        <v>0.10299999999999999</v>
      </c>
      <c r="H185" s="32">
        <v>15.478999999999999</v>
      </c>
      <c r="I185" s="40">
        <f t="shared" si="3"/>
        <v>15.478999999999999</v>
      </c>
    </row>
    <row r="186" spans="1:9" x14ac:dyDescent="0.3">
      <c r="A186" s="6"/>
      <c r="B186" s="36">
        <v>100235007</v>
      </c>
      <c r="C186" s="37" t="s">
        <v>186</v>
      </c>
      <c r="D186" s="38">
        <v>77894212214</v>
      </c>
      <c r="E186" s="38">
        <v>15</v>
      </c>
      <c r="F186" s="38">
        <v>150</v>
      </c>
      <c r="G186" s="39">
        <v>0.16600000000000001</v>
      </c>
      <c r="H186" s="32">
        <v>25.357500000000002</v>
      </c>
      <c r="I186" s="40">
        <f t="shared" si="3"/>
        <v>25.357500000000002</v>
      </c>
    </row>
    <row r="187" spans="1:9" x14ac:dyDescent="0.3">
      <c r="A187" s="6"/>
      <c r="B187" s="36">
        <v>100235010</v>
      </c>
      <c r="C187" s="37" t="s">
        <v>187</v>
      </c>
      <c r="D187" s="38">
        <v>77894212215</v>
      </c>
      <c r="E187" s="38">
        <v>12</v>
      </c>
      <c r="F187" s="38">
        <v>120</v>
      </c>
      <c r="G187" s="39">
        <v>0.23699999999999999</v>
      </c>
      <c r="H187" s="32">
        <v>46.747500000000002</v>
      </c>
      <c r="I187" s="40">
        <f t="shared" si="3"/>
        <v>46.747500000000002</v>
      </c>
    </row>
    <row r="188" spans="1:9" ht="15" customHeight="1" x14ac:dyDescent="0.3">
      <c r="A188" s="6"/>
      <c r="B188" s="36">
        <v>100235012</v>
      </c>
      <c r="C188" s="37" t="s">
        <v>188</v>
      </c>
      <c r="D188" s="38">
        <v>77894212216</v>
      </c>
      <c r="E188" s="38">
        <v>8</v>
      </c>
      <c r="F188" s="38">
        <v>60</v>
      </c>
      <c r="G188" s="39">
        <v>0.372</v>
      </c>
      <c r="H188" s="32">
        <v>105.501</v>
      </c>
      <c r="I188" s="40">
        <f t="shared" si="3"/>
        <v>105.501</v>
      </c>
    </row>
    <row r="189" spans="1:9" ht="15" customHeight="1" x14ac:dyDescent="0.3">
      <c r="A189" s="6"/>
      <c r="B189" s="36">
        <v>100235015</v>
      </c>
      <c r="C189" s="37" t="s">
        <v>189</v>
      </c>
      <c r="D189" s="38">
        <v>77894212217</v>
      </c>
      <c r="E189" s="38">
        <v>1</v>
      </c>
      <c r="F189" s="38">
        <v>30</v>
      </c>
      <c r="G189" s="39">
        <v>0.51800000000000002</v>
      </c>
      <c r="H189" s="32">
        <v>153.45599999999999</v>
      </c>
      <c r="I189" s="40">
        <f t="shared" si="3"/>
        <v>153.45599999999999</v>
      </c>
    </row>
    <row r="190" spans="1:9" ht="15" customHeight="1" x14ac:dyDescent="0.3">
      <c r="A190" s="6"/>
      <c r="B190" s="36">
        <v>100235020</v>
      </c>
      <c r="C190" s="37" t="s">
        <v>190</v>
      </c>
      <c r="D190" s="38">
        <v>77894212218</v>
      </c>
      <c r="E190" s="38">
        <v>4</v>
      </c>
      <c r="F190" s="38">
        <v>24</v>
      </c>
      <c r="G190" s="39">
        <v>0.71399999999999997</v>
      </c>
      <c r="H190" s="32">
        <v>252.44800000000001</v>
      </c>
      <c r="I190" s="40">
        <f t="shared" si="3"/>
        <v>252.44800000000001</v>
      </c>
    </row>
    <row r="191" spans="1:9" ht="15" customHeight="1" x14ac:dyDescent="0.3">
      <c r="A191" s="6"/>
      <c r="B191" s="36">
        <v>100235025</v>
      </c>
      <c r="C191" s="37" t="s">
        <v>191</v>
      </c>
      <c r="D191" s="38">
        <v>77894212219</v>
      </c>
      <c r="E191" s="38">
        <v>2</v>
      </c>
      <c r="F191" s="38">
        <v>16</v>
      </c>
      <c r="G191" s="39">
        <v>1.2015256068255491</v>
      </c>
      <c r="H191" s="32">
        <v>606.11900000000003</v>
      </c>
      <c r="I191" s="40">
        <f t="shared" si="3"/>
        <v>606.11900000000003</v>
      </c>
    </row>
    <row r="192" spans="1:9" ht="15" customHeight="1" x14ac:dyDescent="0.3">
      <c r="A192" s="7"/>
      <c r="B192" s="36">
        <v>100235030</v>
      </c>
      <c r="C192" s="37" t="s">
        <v>192</v>
      </c>
      <c r="D192" s="38">
        <v>77894212220</v>
      </c>
      <c r="E192" s="38">
        <v>1</v>
      </c>
      <c r="F192" s="38">
        <v>12</v>
      </c>
      <c r="G192" s="39">
        <v>1.741660971361805</v>
      </c>
      <c r="H192" s="32">
        <v>939.12450000000001</v>
      </c>
      <c r="I192" s="40">
        <f t="shared" si="3"/>
        <v>939.12450000000001</v>
      </c>
    </row>
    <row r="193" spans="1:9" ht="15" customHeight="1" x14ac:dyDescent="0.3">
      <c r="A193" s="7"/>
      <c r="B193" s="36">
        <v>100235040</v>
      </c>
      <c r="C193" s="37" t="s">
        <v>193</v>
      </c>
      <c r="D193" s="38">
        <v>77894212221</v>
      </c>
      <c r="E193" s="38">
        <v>1</v>
      </c>
      <c r="F193" s="38">
        <v>12</v>
      </c>
      <c r="G193" s="39">
        <v>2.9652329195969971</v>
      </c>
      <c r="H193" s="32">
        <v>1467.9865</v>
      </c>
      <c r="I193" s="40">
        <f t="shared" si="3"/>
        <v>1467.9865</v>
      </c>
    </row>
    <row r="194" spans="1:9" x14ac:dyDescent="0.3">
      <c r="A194" s="7"/>
      <c r="B194" s="36">
        <v>100235076</v>
      </c>
      <c r="C194" s="37" t="s">
        <v>194</v>
      </c>
      <c r="D194" s="38">
        <v>77894212223</v>
      </c>
      <c r="E194" s="38">
        <v>15</v>
      </c>
      <c r="F194" s="38">
        <v>150</v>
      </c>
      <c r="G194" s="39">
        <v>0.151</v>
      </c>
      <c r="H194" s="32">
        <v>32.188499999999998</v>
      </c>
      <c r="I194" s="40">
        <f t="shared" si="3"/>
        <v>32.188499999999998</v>
      </c>
    </row>
    <row r="195" spans="1:9" x14ac:dyDescent="0.3">
      <c r="A195" s="7"/>
      <c r="B195" s="36">
        <v>100235101</v>
      </c>
      <c r="C195" s="37" t="s">
        <v>195</v>
      </c>
      <c r="D195" s="38">
        <v>77894212224</v>
      </c>
      <c r="E195" s="38">
        <v>5</v>
      </c>
      <c r="F195" s="38">
        <v>150</v>
      </c>
      <c r="G195" s="39">
        <v>0.153</v>
      </c>
      <c r="H195" s="32">
        <v>35.673000000000002</v>
      </c>
      <c r="I195" s="40">
        <f t="shared" si="3"/>
        <v>35.673000000000002</v>
      </c>
    </row>
    <row r="196" spans="1:9" x14ac:dyDescent="0.3">
      <c r="A196" s="7"/>
      <c r="B196" s="36">
        <v>100235130</v>
      </c>
      <c r="C196" s="37" t="s">
        <v>196</v>
      </c>
      <c r="D196" s="38">
        <v>77894212225</v>
      </c>
      <c r="E196" s="38">
        <v>25</v>
      </c>
      <c r="F196" s="38">
        <v>100</v>
      </c>
      <c r="G196" s="39">
        <v>0.39800000000000002</v>
      </c>
      <c r="H196" s="32">
        <v>82.742500000000007</v>
      </c>
      <c r="I196" s="40">
        <f t="shared" si="3"/>
        <v>82.742500000000007</v>
      </c>
    </row>
    <row r="197" spans="1:9" x14ac:dyDescent="0.3">
      <c r="A197" s="7"/>
      <c r="B197" s="36">
        <v>100235131</v>
      </c>
      <c r="C197" s="37" t="s">
        <v>197</v>
      </c>
      <c r="D197" s="38">
        <v>77894212226</v>
      </c>
      <c r="E197" s="38">
        <v>5</v>
      </c>
      <c r="F197" s="38">
        <v>100</v>
      </c>
      <c r="G197" s="39">
        <v>0.217</v>
      </c>
      <c r="H197" s="32">
        <v>80.304500000000004</v>
      </c>
      <c r="I197" s="40">
        <f t="shared" si="3"/>
        <v>80.304500000000004</v>
      </c>
    </row>
    <row r="198" spans="1:9" x14ac:dyDescent="0.3">
      <c r="A198" s="7"/>
      <c r="B198" s="36">
        <v>100235133</v>
      </c>
      <c r="C198" s="37" t="s">
        <v>198</v>
      </c>
      <c r="D198" s="38">
        <v>77894212227</v>
      </c>
      <c r="E198" s="38">
        <v>5</v>
      </c>
      <c r="F198" s="38">
        <v>50</v>
      </c>
      <c r="G198" s="39">
        <v>0.436</v>
      </c>
      <c r="H198" s="32">
        <v>85.916499999999999</v>
      </c>
      <c r="I198" s="40">
        <f t="shared" si="3"/>
        <v>85.916499999999999</v>
      </c>
    </row>
    <row r="199" spans="1:9" x14ac:dyDescent="0.3">
      <c r="A199" s="7"/>
      <c r="B199" s="36">
        <v>100235168</v>
      </c>
      <c r="C199" s="37" t="s">
        <v>199</v>
      </c>
      <c r="D199" s="38">
        <v>77894212228</v>
      </c>
      <c r="E199" s="38">
        <v>8</v>
      </c>
      <c r="F199" s="38">
        <v>80</v>
      </c>
      <c r="G199" s="39">
        <v>0.30199999999999999</v>
      </c>
      <c r="H199" s="32">
        <v>103.8335</v>
      </c>
      <c r="I199" s="40">
        <f t="shared" si="3"/>
        <v>103.8335</v>
      </c>
    </row>
    <row r="200" spans="1:9" x14ac:dyDescent="0.3">
      <c r="A200" s="7"/>
      <c r="B200" s="36">
        <v>100235169</v>
      </c>
      <c r="C200" s="37" t="s">
        <v>200</v>
      </c>
      <c r="D200" s="38">
        <v>77894212229</v>
      </c>
      <c r="E200" s="38">
        <v>6</v>
      </c>
      <c r="F200" s="38">
        <v>60</v>
      </c>
      <c r="G200" s="39">
        <v>0.38360634052778997</v>
      </c>
      <c r="H200" s="32">
        <v>140.41499999999999</v>
      </c>
      <c r="I200" s="40">
        <f t="shared" si="3"/>
        <v>140.41499999999999</v>
      </c>
    </row>
    <row r="201" spans="1:9" x14ac:dyDescent="0.3">
      <c r="A201" s="7"/>
      <c r="B201" s="36">
        <v>100235215</v>
      </c>
      <c r="C201" s="37" t="s">
        <v>201</v>
      </c>
      <c r="D201" s="38">
        <v>77894212230</v>
      </c>
      <c r="E201" s="38">
        <v>6</v>
      </c>
      <c r="F201" s="38">
        <v>60</v>
      </c>
      <c r="G201" s="39">
        <v>0.40124341365550442</v>
      </c>
      <c r="H201" s="32">
        <v>142.68049999999999</v>
      </c>
      <c r="I201" s="40">
        <f t="shared" si="3"/>
        <v>142.68049999999999</v>
      </c>
    </row>
    <row r="202" spans="1:9" x14ac:dyDescent="0.3">
      <c r="B202" s="36">
        <v>100236005</v>
      </c>
      <c r="C202" s="37" t="s">
        <v>202</v>
      </c>
      <c r="D202" s="38">
        <v>77894212231</v>
      </c>
      <c r="E202" s="38">
        <v>30</v>
      </c>
      <c r="F202" s="38">
        <v>300</v>
      </c>
      <c r="G202" s="39">
        <v>0.11</v>
      </c>
      <c r="H202" s="32">
        <v>13.064</v>
      </c>
      <c r="I202" s="40">
        <f t="shared" si="3"/>
        <v>13.064</v>
      </c>
    </row>
    <row r="203" spans="1:9" x14ac:dyDescent="0.3">
      <c r="B203" s="36">
        <v>100236007</v>
      </c>
      <c r="C203" s="37" t="s">
        <v>203</v>
      </c>
      <c r="D203" s="38">
        <v>77894212232</v>
      </c>
      <c r="E203" s="38">
        <v>25</v>
      </c>
      <c r="F203" s="38">
        <v>150</v>
      </c>
      <c r="G203" s="39">
        <v>0.19900000000000001</v>
      </c>
      <c r="H203" s="32">
        <v>23.529</v>
      </c>
      <c r="I203" s="40">
        <f t="shared" ref="I203:I266" si="4">H203*$I$8</f>
        <v>23.529</v>
      </c>
    </row>
    <row r="204" spans="1:9" x14ac:dyDescent="0.3">
      <c r="B204" s="36">
        <v>100236010</v>
      </c>
      <c r="C204" s="37" t="s">
        <v>204</v>
      </c>
      <c r="D204" s="38">
        <v>77894212233</v>
      </c>
      <c r="E204" s="38">
        <v>25</v>
      </c>
      <c r="F204" s="38">
        <v>150</v>
      </c>
      <c r="G204" s="39">
        <v>0.255</v>
      </c>
      <c r="H204" s="32">
        <v>42.653500000000001</v>
      </c>
      <c r="I204" s="40">
        <f t="shared" si="4"/>
        <v>42.653500000000001</v>
      </c>
    </row>
    <row r="205" spans="1:9" x14ac:dyDescent="0.3">
      <c r="B205" s="36">
        <v>100236012</v>
      </c>
      <c r="C205" s="37" t="s">
        <v>205</v>
      </c>
      <c r="D205" s="38">
        <v>77894212234</v>
      </c>
      <c r="E205" s="38">
        <v>8</v>
      </c>
      <c r="F205" s="38">
        <v>60</v>
      </c>
      <c r="G205" s="39">
        <v>0.46700000000000003</v>
      </c>
      <c r="H205" s="32">
        <v>86.836500000000001</v>
      </c>
      <c r="I205" s="40">
        <f t="shared" si="4"/>
        <v>86.836500000000001</v>
      </c>
    </row>
    <row r="206" spans="1:9" x14ac:dyDescent="0.3">
      <c r="B206" s="36">
        <v>100236015</v>
      </c>
      <c r="C206" s="37" t="s">
        <v>206</v>
      </c>
      <c r="D206" s="38">
        <v>77894212235</v>
      </c>
      <c r="E206" s="38">
        <v>5</v>
      </c>
      <c r="F206" s="38">
        <v>50</v>
      </c>
      <c r="G206" s="39">
        <v>0.69599999999999995</v>
      </c>
      <c r="H206" s="32">
        <v>130.55950000000001</v>
      </c>
      <c r="I206" s="40">
        <f t="shared" si="4"/>
        <v>130.55950000000001</v>
      </c>
    </row>
    <row r="207" spans="1:9" x14ac:dyDescent="0.3">
      <c r="B207" s="36">
        <v>100236020</v>
      </c>
      <c r="C207" s="37" t="s">
        <v>207</v>
      </c>
      <c r="D207" s="38">
        <v>77894212236</v>
      </c>
      <c r="E207" s="38">
        <v>4</v>
      </c>
      <c r="F207" s="38">
        <v>40</v>
      </c>
      <c r="G207" s="39">
        <v>0.92700000000000005</v>
      </c>
      <c r="H207" s="32">
        <v>239.2345</v>
      </c>
      <c r="I207" s="40">
        <f t="shared" si="4"/>
        <v>239.2345</v>
      </c>
    </row>
    <row r="208" spans="1:9" x14ac:dyDescent="0.3">
      <c r="B208" s="36">
        <v>100236025</v>
      </c>
      <c r="C208" s="37" t="s">
        <v>208</v>
      </c>
      <c r="D208" s="38">
        <v>77894212237</v>
      </c>
      <c r="E208" s="38">
        <v>2</v>
      </c>
      <c r="F208" s="38">
        <v>16</v>
      </c>
      <c r="G208" s="39">
        <v>0</v>
      </c>
      <c r="H208" s="32">
        <v>546.98599999999999</v>
      </c>
      <c r="I208" s="40">
        <f t="shared" si="4"/>
        <v>546.98599999999999</v>
      </c>
    </row>
    <row r="209" spans="1:9" x14ac:dyDescent="0.3">
      <c r="A209" s="6"/>
      <c r="B209" s="36">
        <v>100236030</v>
      </c>
      <c r="C209" s="37" t="s">
        <v>209</v>
      </c>
      <c r="D209" s="38">
        <v>77894212238</v>
      </c>
      <c r="E209" s="38">
        <v>1</v>
      </c>
      <c r="F209" s="38">
        <v>12</v>
      </c>
      <c r="G209" s="39">
        <v>0</v>
      </c>
      <c r="H209" s="32">
        <v>714.702</v>
      </c>
      <c r="I209" s="40">
        <f t="shared" si="4"/>
        <v>714.702</v>
      </c>
    </row>
    <row r="210" spans="1:9" x14ac:dyDescent="0.3">
      <c r="A210" s="6"/>
      <c r="B210" s="36">
        <v>100236040</v>
      </c>
      <c r="C210" s="37" t="s">
        <v>210</v>
      </c>
      <c r="D210" s="38">
        <v>77894212239</v>
      </c>
      <c r="E210" s="38">
        <v>1</v>
      </c>
      <c r="F210" s="38">
        <v>12</v>
      </c>
      <c r="G210" s="39">
        <v>0</v>
      </c>
      <c r="H210" s="32">
        <v>825.74599999999998</v>
      </c>
      <c r="I210" s="40">
        <f t="shared" si="4"/>
        <v>825.74599999999998</v>
      </c>
    </row>
    <row r="211" spans="1:9" x14ac:dyDescent="0.3">
      <c r="A211" s="6"/>
      <c r="B211" s="36">
        <v>100236076</v>
      </c>
      <c r="C211" s="37" t="s">
        <v>211</v>
      </c>
      <c r="D211" s="38">
        <v>77894212240</v>
      </c>
      <c r="E211" s="38">
        <v>5</v>
      </c>
      <c r="F211" s="38">
        <v>150</v>
      </c>
      <c r="G211" s="39">
        <v>0.248</v>
      </c>
      <c r="H211" s="32">
        <v>25.035499999999999</v>
      </c>
      <c r="I211" s="40">
        <f t="shared" si="4"/>
        <v>25.035499999999999</v>
      </c>
    </row>
    <row r="212" spans="1:9" x14ac:dyDescent="0.3">
      <c r="A212" s="6"/>
      <c r="B212" s="36">
        <v>100236101</v>
      </c>
      <c r="C212" s="37" t="s">
        <v>212</v>
      </c>
      <c r="D212" s="38">
        <v>77894212241</v>
      </c>
      <c r="E212" s="38">
        <v>5</v>
      </c>
      <c r="F212" s="38">
        <v>150</v>
      </c>
      <c r="G212" s="39">
        <v>0.189</v>
      </c>
      <c r="H212" s="32">
        <v>26.404</v>
      </c>
      <c r="I212" s="40">
        <f t="shared" si="4"/>
        <v>26.404</v>
      </c>
    </row>
    <row r="213" spans="1:9" x14ac:dyDescent="0.3">
      <c r="A213" s="6"/>
      <c r="B213" s="36">
        <v>100236104</v>
      </c>
      <c r="C213" s="37" t="s">
        <v>213</v>
      </c>
      <c r="D213" s="38">
        <v>77894212298</v>
      </c>
      <c r="E213" s="38">
        <v>15</v>
      </c>
      <c r="F213" s="38">
        <v>150</v>
      </c>
      <c r="G213" s="39">
        <v>0.24912365792896704</v>
      </c>
      <c r="H213" s="32">
        <v>59.098500000000001</v>
      </c>
      <c r="I213" s="40">
        <f t="shared" si="4"/>
        <v>59.098500000000001</v>
      </c>
    </row>
    <row r="214" spans="1:9" x14ac:dyDescent="0.3">
      <c r="A214" s="7"/>
      <c r="B214" s="36">
        <v>100236131</v>
      </c>
      <c r="C214" s="37" t="s">
        <v>214</v>
      </c>
      <c r="D214" s="38">
        <v>77894212242</v>
      </c>
      <c r="E214" s="38">
        <v>5</v>
      </c>
      <c r="F214" s="38">
        <v>100</v>
      </c>
      <c r="G214" s="39">
        <v>0.253</v>
      </c>
      <c r="H214" s="32">
        <v>66.021500000000003</v>
      </c>
      <c r="I214" s="40">
        <f t="shared" si="4"/>
        <v>66.021500000000003</v>
      </c>
    </row>
    <row r="215" spans="1:9" x14ac:dyDescent="0.3">
      <c r="A215" s="7"/>
      <c r="B215" s="36">
        <v>100236132</v>
      </c>
      <c r="C215" s="37" t="s">
        <v>215</v>
      </c>
      <c r="D215" s="38">
        <v>77894212243</v>
      </c>
      <c r="E215" s="38">
        <v>8</v>
      </c>
      <c r="F215" s="38">
        <v>80</v>
      </c>
      <c r="G215" s="39">
        <v>0.18739390198196637</v>
      </c>
      <c r="H215" s="32">
        <v>82.420500000000004</v>
      </c>
      <c r="I215" s="40">
        <f t="shared" si="4"/>
        <v>82.420500000000004</v>
      </c>
    </row>
    <row r="216" spans="1:9" x14ac:dyDescent="0.3">
      <c r="A216" s="7"/>
      <c r="B216" s="36">
        <v>100236168</v>
      </c>
      <c r="C216" s="37" t="s">
        <v>216</v>
      </c>
      <c r="D216" s="38">
        <v>77894212244</v>
      </c>
      <c r="E216" s="38">
        <v>5</v>
      </c>
      <c r="F216" s="38">
        <v>50</v>
      </c>
      <c r="G216" s="39">
        <v>0.40799999999999997</v>
      </c>
      <c r="H216" s="32">
        <v>93.667500000000004</v>
      </c>
      <c r="I216" s="40">
        <f t="shared" si="4"/>
        <v>93.667500000000004</v>
      </c>
    </row>
    <row r="217" spans="1:9" x14ac:dyDescent="0.3">
      <c r="A217" s="7"/>
      <c r="B217" s="36">
        <v>100236169</v>
      </c>
      <c r="C217" s="37" t="s">
        <v>217</v>
      </c>
      <c r="D217" s="38">
        <v>77894212304</v>
      </c>
      <c r="E217" s="38">
        <v>6</v>
      </c>
      <c r="F217" s="38">
        <v>60</v>
      </c>
      <c r="G217" s="39">
        <v>0.43210829162900477</v>
      </c>
      <c r="H217" s="32">
        <v>102.02800000000001</v>
      </c>
      <c r="I217" s="40">
        <f t="shared" si="4"/>
        <v>102.02800000000001</v>
      </c>
    </row>
    <row r="218" spans="1:9" x14ac:dyDescent="0.3">
      <c r="A218" s="1"/>
      <c r="B218" s="36">
        <v>100236215</v>
      </c>
      <c r="C218" s="37" t="s">
        <v>218</v>
      </c>
      <c r="D218" s="38">
        <v>77894212245</v>
      </c>
      <c r="E218" s="38">
        <v>5</v>
      </c>
      <c r="F218" s="38">
        <v>50</v>
      </c>
      <c r="G218" s="39">
        <v>0.4960426817169698</v>
      </c>
      <c r="H218" s="32">
        <v>126.28149999999999</v>
      </c>
      <c r="I218" s="40">
        <f t="shared" si="4"/>
        <v>126.28149999999999</v>
      </c>
    </row>
    <row r="219" spans="1:9" x14ac:dyDescent="0.3">
      <c r="A219" s="25"/>
      <c r="B219" s="36">
        <v>100236216</v>
      </c>
      <c r="C219" s="37" t="s">
        <v>219</v>
      </c>
      <c r="D219" s="38">
        <v>77894212305</v>
      </c>
      <c r="E219" s="38">
        <v>5</v>
      </c>
      <c r="F219" s="38">
        <v>40</v>
      </c>
      <c r="G219" s="39">
        <v>0.81571463215679474</v>
      </c>
      <c r="H219" s="32">
        <v>275.87349999999998</v>
      </c>
      <c r="I219" s="40">
        <f t="shared" si="4"/>
        <v>275.87349999999998</v>
      </c>
    </row>
    <row r="220" spans="1:9" x14ac:dyDescent="0.3">
      <c r="A220" s="25"/>
      <c r="B220" s="36">
        <v>100237101</v>
      </c>
      <c r="C220" s="37" t="s">
        <v>220</v>
      </c>
      <c r="D220" s="38">
        <v>77894212246</v>
      </c>
      <c r="E220" s="38">
        <v>10</v>
      </c>
      <c r="F220" s="38">
        <v>120</v>
      </c>
      <c r="G220" s="39">
        <v>8.8185365638572405E-2</v>
      </c>
      <c r="H220" s="32">
        <v>12.5695</v>
      </c>
      <c r="I220" s="40">
        <f t="shared" si="4"/>
        <v>12.5695</v>
      </c>
    </row>
    <row r="221" spans="1:9" x14ac:dyDescent="0.3">
      <c r="A221" s="25"/>
      <c r="B221" s="36">
        <v>100237130</v>
      </c>
      <c r="C221" s="37" t="s">
        <v>221</v>
      </c>
      <c r="D221" s="38">
        <v>77894212247</v>
      </c>
      <c r="E221" s="38">
        <v>10</v>
      </c>
      <c r="F221" s="38">
        <v>120</v>
      </c>
      <c r="G221" s="39">
        <v>0.13300000000000001</v>
      </c>
      <c r="H221" s="32">
        <v>25.035499999999999</v>
      </c>
      <c r="I221" s="40">
        <f t="shared" si="4"/>
        <v>25.035499999999999</v>
      </c>
    </row>
    <row r="222" spans="1:9" x14ac:dyDescent="0.3">
      <c r="A222" s="25"/>
      <c r="B222" s="36">
        <v>100237131</v>
      </c>
      <c r="C222" s="37" t="s">
        <v>222</v>
      </c>
      <c r="D222" s="38">
        <v>77894212248</v>
      </c>
      <c r="E222" s="38">
        <v>10</v>
      </c>
      <c r="F222" s="38">
        <v>80</v>
      </c>
      <c r="G222" s="39">
        <v>0.12345951189400137</v>
      </c>
      <c r="H222" s="32">
        <v>25.035499999999999</v>
      </c>
      <c r="I222" s="40">
        <f t="shared" si="4"/>
        <v>25.035499999999999</v>
      </c>
    </row>
    <row r="223" spans="1:9" x14ac:dyDescent="0.3">
      <c r="B223" s="36">
        <v>100237166</v>
      </c>
      <c r="C223" s="37" t="s">
        <v>223</v>
      </c>
      <c r="D223" s="38">
        <v>77894212301</v>
      </c>
      <c r="E223" s="38">
        <v>150</v>
      </c>
      <c r="F223" s="38">
        <v>5</v>
      </c>
      <c r="G223" s="39">
        <v>0.14834437086092717</v>
      </c>
      <c r="H223" s="33">
        <v>26.7605</v>
      </c>
      <c r="I223" s="40">
        <f t="shared" si="4"/>
        <v>26.7605</v>
      </c>
    </row>
    <row r="224" spans="1:9" x14ac:dyDescent="0.3">
      <c r="A224" s="7"/>
      <c r="B224" s="36">
        <v>100237167</v>
      </c>
      <c r="C224" s="37" t="s">
        <v>224</v>
      </c>
      <c r="D224" s="38">
        <v>77894212249</v>
      </c>
      <c r="E224" s="38">
        <v>4</v>
      </c>
      <c r="F224" s="38">
        <v>72</v>
      </c>
      <c r="G224" s="39">
        <v>0.21099999999999999</v>
      </c>
      <c r="H224" s="32">
        <v>30.647500000000001</v>
      </c>
      <c r="I224" s="40">
        <f t="shared" si="4"/>
        <v>30.647500000000001</v>
      </c>
    </row>
    <row r="225" spans="1:9" x14ac:dyDescent="0.3">
      <c r="A225" s="7"/>
      <c r="B225" s="36">
        <v>100237168</v>
      </c>
      <c r="C225" s="37" t="s">
        <v>225</v>
      </c>
      <c r="D225" s="38">
        <v>77894212250</v>
      </c>
      <c r="E225" s="38">
        <v>4</v>
      </c>
      <c r="F225" s="38">
        <v>52</v>
      </c>
      <c r="G225" s="39">
        <v>0.191</v>
      </c>
      <c r="H225" s="32">
        <v>33.856000000000002</v>
      </c>
      <c r="I225" s="40">
        <f t="shared" si="4"/>
        <v>33.856000000000002</v>
      </c>
    </row>
    <row r="226" spans="1:9" x14ac:dyDescent="0.3">
      <c r="A226" s="7"/>
      <c r="B226" s="36">
        <v>100237212</v>
      </c>
      <c r="C226" s="37" t="s">
        <v>226</v>
      </c>
      <c r="D226" s="38">
        <v>77894212251</v>
      </c>
      <c r="E226" s="38">
        <v>4</v>
      </c>
      <c r="F226" s="38">
        <v>28</v>
      </c>
      <c r="G226" s="39">
        <v>0.28399999999999997</v>
      </c>
      <c r="H226" s="32">
        <v>88.653499999999994</v>
      </c>
      <c r="I226" s="40">
        <f t="shared" si="4"/>
        <v>88.653499999999994</v>
      </c>
    </row>
    <row r="227" spans="1:9" x14ac:dyDescent="0.3">
      <c r="A227" s="7"/>
      <c r="B227" s="36">
        <v>100237213</v>
      </c>
      <c r="C227" s="37" t="s">
        <v>227</v>
      </c>
      <c r="D227" s="38">
        <v>77894212252</v>
      </c>
      <c r="E227" s="38">
        <v>4</v>
      </c>
      <c r="F227" s="38">
        <v>28</v>
      </c>
      <c r="G227" s="39">
        <v>0.29799999999999999</v>
      </c>
      <c r="H227" s="32">
        <v>51.473999999999997</v>
      </c>
      <c r="I227" s="40">
        <f t="shared" si="4"/>
        <v>51.473999999999997</v>
      </c>
    </row>
    <row r="228" spans="1:9" x14ac:dyDescent="0.3">
      <c r="A228" s="7"/>
      <c r="B228" s="36">
        <v>100237214</v>
      </c>
      <c r="C228" s="37" t="s">
        <v>228</v>
      </c>
      <c r="D228" s="38">
        <v>77894212253</v>
      </c>
      <c r="E228" s="38">
        <v>1</v>
      </c>
      <c r="F228" s="38">
        <v>50</v>
      </c>
      <c r="G228" s="39">
        <v>0.29399999999999998</v>
      </c>
      <c r="H228" s="32">
        <v>49.634</v>
      </c>
      <c r="I228" s="40">
        <f t="shared" si="4"/>
        <v>49.634</v>
      </c>
    </row>
    <row r="229" spans="1:9" x14ac:dyDescent="0.3">
      <c r="A229" s="7"/>
      <c r="B229" s="36">
        <v>100237215</v>
      </c>
      <c r="C229" s="37" t="s">
        <v>229</v>
      </c>
      <c r="D229" s="38">
        <v>77894212254</v>
      </c>
      <c r="E229" s="38">
        <v>4</v>
      </c>
      <c r="F229" s="38">
        <v>28</v>
      </c>
      <c r="G229" s="39">
        <v>0.311</v>
      </c>
      <c r="H229" s="32">
        <v>49.956000000000003</v>
      </c>
      <c r="I229" s="40">
        <f t="shared" si="4"/>
        <v>49.956000000000003</v>
      </c>
    </row>
    <row r="230" spans="1:9" x14ac:dyDescent="0.3">
      <c r="A230" s="6"/>
      <c r="B230" s="36">
        <v>100237250</v>
      </c>
      <c r="C230" s="37" t="s">
        <v>230</v>
      </c>
      <c r="D230" s="38">
        <v>77894212255</v>
      </c>
      <c r="E230" s="38">
        <v>1</v>
      </c>
      <c r="F230" s="38">
        <v>30</v>
      </c>
      <c r="G230" s="39">
        <v>0.438</v>
      </c>
      <c r="H230" s="32">
        <v>53.877499999999998</v>
      </c>
      <c r="I230" s="40">
        <f t="shared" si="4"/>
        <v>53.877499999999998</v>
      </c>
    </row>
    <row r="231" spans="1:9" x14ac:dyDescent="0.3">
      <c r="A231" s="6"/>
      <c r="B231" s="36">
        <v>100237251</v>
      </c>
      <c r="C231" s="37" t="s">
        <v>231</v>
      </c>
      <c r="D231" s="38">
        <v>77894212256</v>
      </c>
      <c r="E231" s="38">
        <v>2</v>
      </c>
      <c r="F231" s="38">
        <v>30</v>
      </c>
      <c r="G231" s="39">
        <v>0.498</v>
      </c>
      <c r="H231" s="32">
        <v>54.832000000000001</v>
      </c>
      <c r="I231" s="40">
        <f t="shared" si="4"/>
        <v>54.832000000000001</v>
      </c>
    </row>
    <row r="232" spans="1:9" x14ac:dyDescent="0.3">
      <c r="A232" s="6"/>
      <c r="B232" s="36">
        <v>100237252</v>
      </c>
      <c r="C232" s="37" t="s">
        <v>232</v>
      </c>
      <c r="D232" s="38">
        <v>77894212257</v>
      </c>
      <c r="E232" s="38">
        <v>2</v>
      </c>
      <c r="F232" s="38">
        <v>20</v>
      </c>
      <c r="G232" s="39">
        <v>0.433</v>
      </c>
      <c r="H232" s="32">
        <v>56.3155</v>
      </c>
      <c r="I232" s="40">
        <f t="shared" si="4"/>
        <v>56.3155</v>
      </c>
    </row>
    <row r="233" spans="1:9" x14ac:dyDescent="0.3">
      <c r="A233" s="6"/>
      <c r="B233" s="36">
        <v>100237253</v>
      </c>
      <c r="C233" s="37" t="s">
        <v>233</v>
      </c>
      <c r="D233" s="38">
        <v>77894212258</v>
      </c>
      <c r="E233" s="38">
        <v>2</v>
      </c>
      <c r="F233" s="38">
        <v>20</v>
      </c>
      <c r="G233" s="39">
        <v>0.38360634052778997</v>
      </c>
      <c r="H233" s="32">
        <v>68.908000000000001</v>
      </c>
      <c r="I233" s="40">
        <f t="shared" si="4"/>
        <v>68.908000000000001</v>
      </c>
    </row>
    <row r="234" spans="1:9" x14ac:dyDescent="0.3">
      <c r="A234" s="6"/>
      <c r="B234" s="36">
        <v>100237254</v>
      </c>
      <c r="C234" s="37" t="s">
        <v>234</v>
      </c>
      <c r="D234" s="38">
        <v>77894212259</v>
      </c>
      <c r="E234" s="38">
        <v>2</v>
      </c>
      <c r="F234" s="38">
        <v>16</v>
      </c>
      <c r="G234" s="39">
        <v>0.54300000000000004</v>
      </c>
      <c r="H234" s="32">
        <v>66.941500000000005</v>
      </c>
      <c r="I234" s="40">
        <f t="shared" si="4"/>
        <v>66.941500000000005</v>
      </c>
    </row>
    <row r="235" spans="1:9" x14ac:dyDescent="0.3">
      <c r="A235" s="6"/>
      <c r="B235" s="36">
        <v>100237289</v>
      </c>
      <c r="C235" s="37" t="s">
        <v>235</v>
      </c>
      <c r="D235" s="38">
        <v>77894212260</v>
      </c>
      <c r="E235" s="38">
        <v>1</v>
      </c>
      <c r="F235" s="38">
        <v>0</v>
      </c>
      <c r="G235" s="39">
        <v>0.60649485217928178</v>
      </c>
      <c r="H235" s="32">
        <v>218.63800000000001</v>
      </c>
      <c r="I235" s="40">
        <f t="shared" si="4"/>
        <v>218.63800000000001</v>
      </c>
    </row>
    <row r="236" spans="1:9" x14ac:dyDescent="0.3">
      <c r="A236" s="6"/>
      <c r="B236" s="36">
        <v>100237290</v>
      </c>
      <c r="C236" s="37" t="s">
        <v>236</v>
      </c>
      <c r="D236" s="38">
        <v>77894212261</v>
      </c>
      <c r="E236" s="38">
        <v>1</v>
      </c>
      <c r="F236" s="38">
        <v>14</v>
      </c>
      <c r="G236" s="39">
        <v>0.65279216913953231</v>
      </c>
      <c r="H236" s="32">
        <v>307.24549999999999</v>
      </c>
      <c r="I236" s="40">
        <f t="shared" si="4"/>
        <v>307.24549999999999</v>
      </c>
    </row>
    <row r="237" spans="1:9" x14ac:dyDescent="0.3">
      <c r="B237" s="36">
        <v>100237291</v>
      </c>
      <c r="C237" s="37" t="s">
        <v>237</v>
      </c>
      <c r="D237" s="38">
        <v>77894212262</v>
      </c>
      <c r="E237" s="38">
        <v>20</v>
      </c>
      <c r="F237" s="38">
        <v>1</v>
      </c>
      <c r="G237" s="39">
        <v>0.80794701986754969</v>
      </c>
      <c r="H237" s="33">
        <v>346.18450000000001</v>
      </c>
      <c r="I237" s="40">
        <f t="shared" si="4"/>
        <v>346.18450000000001</v>
      </c>
    </row>
    <row r="238" spans="1:9" x14ac:dyDescent="0.3">
      <c r="A238" s="6"/>
      <c r="B238" s="36">
        <v>100237292</v>
      </c>
      <c r="C238" s="37" t="s">
        <v>238</v>
      </c>
      <c r="D238" s="38">
        <v>77894212263</v>
      </c>
      <c r="E238" s="38">
        <v>1</v>
      </c>
      <c r="F238" s="38">
        <v>12</v>
      </c>
      <c r="G238" s="39">
        <v>0.70548292510857924</v>
      </c>
      <c r="H238" s="32">
        <v>297.65449999999998</v>
      </c>
      <c r="I238" s="40">
        <f t="shared" si="4"/>
        <v>297.65449999999998</v>
      </c>
    </row>
    <row r="239" spans="1:9" x14ac:dyDescent="0.3">
      <c r="A239" s="7"/>
      <c r="B239" s="36">
        <v>100237336</v>
      </c>
      <c r="C239" s="37" t="s">
        <v>239</v>
      </c>
      <c r="D239" s="38">
        <v>77894212264</v>
      </c>
      <c r="E239" s="38">
        <v>1</v>
      </c>
      <c r="F239" s="38">
        <v>10</v>
      </c>
      <c r="G239" s="39">
        <v>0.93752066844507287</v>
      </c>
      <c r="H239" s="32">
        <v>355.77550000000002</v>
      </c>
      <c r="I239" s="40">
        <f t="shared" si="4"/>
        <v>355.77550000000002</v>
      </c>
    </row>
    <row r="240" spans="1:9" x14ac:dyDescent="0.3">
      <c r="A240" s="7"/>
      <c r="B240" s="36">
        <v>100237337</v>
      </c>
      <c r="C240" s="37" t="s">
        <v>240</v>
      </c>
      <c r="D240" s="38">
        <v>77894212265</v>
      </c>
      <c r="E240" s="38">
        <v>1</v>
      </c>
      <c r="F240" s="38">
        <v>10</v>
      </c>
      <c r="G240" s="39">
        <v>0.97687338786128586</v>
      </c>
      <c r="H240" s="32">
        <v>378.67200000000003</v>
      </c>
      <c r="I240" s="40">
        <f t="shared" si="4"/>
        <v>378.67200000000003</v>
      </c>
    </row>
    <row r="241" spans="1:9" x14ac:dyDescent="0.3">
      <c r="A241" s="7"/>
      <c r="B241" s="36">
        <v>100237338</v>
      </c>
      <c r="C241" s="37" t="s">
        <v>241</v>
      </c>
      <c r="D241" s="38">
        <v>77894212266</v>
      </c>
      <c r="E241" s="38">
        <v>1</v>
      </c>
      <c r="F241" s="38">
        <v>15</v>
      </c>
      <c r="G241" s="39">
        <v>1.0361780462532257</v>
      </c>
      <c r="H241" s="32">
        <v>368.49450000000002</v>
      </c>
      <c r="I241" s="40">
        <f t="shared" si="4"/>
        <v>368.49450000000002</v>
      </c>
    </row>
    <row r="242" spans="1:9" x14ac:dyDescent="0.3">
      <c r="A242" s="7"/>
      <c r="B242" s="36">
        <v>100237339</v>
      </c>
      <c r="C242" s="37" t="s">
        <v>242</v>
      </c>
      <c r="D242" s="38">
        <v>77894212267</v>
      </c>
      <c r="E242" s="38">
        <v>1</v>
      </c>
      <c r="F242" s="38">
        <v>15</v>
      </c>
      <c r="G242" s="39">
        <v>1.2731762164068892</v>
      </c>
      <c r="H242" s="32">
        <v>379.62650000000002</v>
      </c>
      <c r="I242" s="40">
        <f t="shared" si="4"/>
        <v>379.62650000000002</v>
      </c>
    </row>
    <row r="243" spans="1:9" x14ac:dyDescent="0.3">
      <c r="A243" s="7"/>
      <c r="B243" s="36">
        <v>100237420</v>
      </c>
      <c r="C243" s="37" t="s">
        <v>243</v>
      </c>
      <c r="D243" s="38">
        <v>77894212268</v>
      </c>
      <c r="E243" s="38">
        <v>1</v>
      </c>
      <c r="F243" s="38">
        <v>6</v>
      </c>
      <c r="G243" s="39">
        <v>1.80559536144977</v>
      </c>
      <c r="H243" s="32">
        <v>424.12</v>
      </c>
      <c r="I243" s="40">
        <f t="shared" si="4"/>
        <v>424.12</v>
      </c>
    </row>
    <row r="244" spans="1:9" x14ac:dyDescent="0.3">
      <c r="A244" s="7"/>
      <c r="B244" s="36">
        <v>100237421</v>
      </c>
      <c r="C244" s="37" t="s">
        <v>244</v>
      </c>
      <c r="D244" s="38">
        <v>77894212269</v>
      </c>
      <c r="E244" s="38">
        <v>1</v>
      </c>
      <c r="F244" s="38">
        <v>6</v>
      </c>
      <c r="G244" s="39">
        <v>2.0255076170109598</v>
      </c>
      <c r="H244" s="32">
        <v>463.41550000000001</v>
      </c>
      <c r="I244" s="40">
        <f t="shared" si="4"/>
        <v>463.41550000000001</v>
      </c>
    </row>
    <row r="245" spans="1:9" x14ac:dyDescent="0.3">
      <c r="A245" s="6"/>
      <c r="B245" s="36">
        <v>100237422</v>
      </c>
      <c r="C245" s="37" t="s">
        <v>245</v>
      </c>
      <c r="D245" s="38">
        <v>77894212270</v>
      </c>
      <c r="E245" s="38">
        <v>1</v>
      </c>
      <c r="F245" s="38">
        <v>6</v>
      </c>
      <c r="G245" s="39">
        <v>1.9841707268678792</v>
      </c>
      <c r="H245" s="32">
        <v>489.762</v>
      </c>
      <c r="I245" s="40">
        <f t="shared" si="4"/>
        <v>489.762</v>
      </c>
    </row>
    <row r="246" spans="1:9" ht="15" customHeight="1" x14ac:dyDescent="0.3">
      <c r="B246" s="41">
        <v>100238005</v>
      </c>
      <c r="C246" s="42" t="s">
        <v>246</v>
      </c>
      <c r="D246" s="38">
        <v>77894212342</v>
      </c>
      <c r="E246" s="38">
        <v>50</v>
      </c>
      <c r="F246" s="38">
        <v>400</v>
      </c>
      <c r="G246" s="43">
        <v>8.2000000000000003E-2</v>
      </c>
      <c r="H246" s="33">
        <v>13.4895</v>
      </c>
      <c r="I246" s="40">
        <f t="shared" si="4"/>
        <v>13.4895</v>
      </c>
    </row>
    <row r="247" spans="1:9" ht="15" customHeight="1" x14ac:dyDescent="0.3">
      <c r="B247" s="41">
        <v>100238007</v>
      </c>
      <c r="C247" s="42" t="s">
        <v>247</v>
      </c>
      <c r="D247" s="38">
        <v>77894212344</v>
      </c>
      <c r="E247" s="38">
        <v>25</v>
      </c>
      <c r="F247" s="38">
        <v>300</v>
      </c>
      <c r="G247" s="43">
        <v>0.123</v>
      </c>
      <c r="H247" s="33">
        <v>22.861999999999998</v>
      </c>
      <c r="I247" s="40">
        <f t="shared" si="4"/>
        <v>22.861999999999998</v>
      </c>
    </row>
    <row r="248" spans="1:9" ht="15" customHeight="1" x14ac:dyDescent="0.3">
      <c r="B248" s="41">
        <v>100238010</v>
      </c>
      <c r="C248" s="42" t="s">
        <v>248</v>
      </c>
      <c r="D248" s="38">
        <v>77894212345</v>
      </c>
      <c r="E248" s="38">
        <v>10</v>
      </c>
      <c r="F248" s="38">
        <v>200</v>
      </c>
      <c r="G248" s="43">
        <v>0.20899999999999999</v>
      </c>
      <c r="H248" s="33">
        <v>46.597999999999999</v>
      </c>
      <c r="I248" s="40">
        <f t="shared" si="4"/>
        <v>46.597999999999999</v>
      </c>
    </row>
    <row r="249" spans="1:9" ht="15" customHeight="1" x14ac:dyDescent="0.3">
      <c r="B249" s="41">
        <v>100238012</v>
      </c>
      <c r="C249" s="42" t="s">
        <v>249</v>
      </c>
      <c r="D249" s="38">
        <v>77894212346</v>
      </c>
      <c r="E249" s="38">
        <v>10</v>
      </c>
      <c r="F249" s="38">
        <v>150</v>
      </c>
      <c r="G249" s="43">
        <v>0.38100000000000001</v>
      </c>
      <c r="H249" s="33">
        <v>125.09699999999999</v>
      </c>
      <c r="I249" s="40">
        <f t="shared" si="4"/>
        <v>125.09699999999999</v>
      </c>
    </row>
    <row r="250" spans="1:9" ht="15" customHeight="1" x14ac:dyDescent="0.3">
      <c r="B250" s="41">
        <v>100238015</v>
      </c>
      <c r="C250" s="42" t="s">
        <v>250</v>
      </c>
      <c r="D250" s="38">
        <v>77894212347</v>
      </c>
      <c r="E250" s="38">
        <v>10</v>
      </c>
      <c r="F250" s="38">
        <v>100</v>
      </c>
      <c r="G250" s="43">
        <v>0.54200000000000004</v>
      </c>
      <c r="H250" s="33">
        <v>175.73150000000001</v>
      </c>
      <c r="I250" s="40">
        <f t="shared" si="4"/>
        <v>175.73150000000001</v>
      </c>
    </row>
    <row r="251" spans="1:9" x14ac:dyDescent="0.3">
      <c r="B251" s="41">
        <v>100238020</v>
      </c>
      <c r="C251" s="42" t="s">
        <v>251</v>
      </c>
      <c r="D251" s="38">
        <v>77894212348</v>
      </c>
      <c r="E251" s="38">
        <v>5</v>
      </c>
      <c r="F251" s="38">
        <v>30</v>
      </c>
      <c r="G251" s="43">
        <v>0.65</v>
      </c>
      <c r="H251" s="33">
        <v>271.81400000000002</v>
      </c>
      <c r="I251" s="40">
        <f t="shared" si="4"/>
        <v>271.81400000000002</v>
      </c>
    </row>
    <row r="252" spans="1:9" x14ac:dyDescent="0.3">
      <c r="B252" s="41">
        <v>100238043</v>
      </c>
      <c r="C252" s="42" t="s">
        <v>252</v>
      </c>
      <c r="D252" s="38">
        <v>77894212343</v>
      </c>
      <c r="E252" s="38">
        <v>25</v>
      </c>
      <c r="F252" s="38">
        <v>300</v>
      </c>
      <c r="G252" s="43">
        <v>0.16500000000000001</v>
      </c>
      <c r="H252" s="33">
        <v>35.558</v>
      </c>
      <c r="I252" s="40">
        <f t="shared" si="4"/>
        <v>35.558</v>
      </c>
    </row>
    <row r="253" spans="1:9" ht="15" customHeight="1" x14ac:dyDescent="0.3">
      <c r="B253" s="36">
        <v>100247005</v>
      </c>
      <c r="C253" s="37" t="s">
        <v>253</v>
      </c>
      <c r="D253" s="38">
        <v>77894212271</v>
      </c>
      <c r="E253" s="38">
        <v>10</v>
      </c>
      <c r="F253" s="38">
        <v>300</v>
      </c>
      <c r="G253" s="39">
        <v>4.5999999999999999E-2</v>
      </c>
      <c r="H253" s="32">
        <v>16.985499999999998</v>
      </c>
      <c r="I253" s="40">
        <f t="shared" si="4"/>
        <v>16.985499999999998</v>
      </c>
    </row>
    <row r="254" spans="1:9" ht="15" customHeight="1" x14ac:dyDescent="0.3">
      <c r="B254" s="36">
        <v>100247007</v>
      </c>
      <c r="C254" s="37" t="s">
        <v>254</v>
      </c>
      <c r="D254" s="38">
        <v>77894212272</v>
      </c>
      <c r="E254" s="38">
        <v>10</v>
      </c>
      <c r="F254" s="38">
        <v>300</v>
      </c>
      <c r="G254" s="39">
        <v>8.6999999999999994E-2</v>
      </c>
      <c r="H254" s="32">
        <v>29.140999999999998</v>
      </c>
      <c r="I254" s="40">
        <f t="shared" si="4"/>
        <v>29.140999999999998</v>
      </c>
    </row>
    <row r="255" spans="1:9" ht="15" customHeight="1" x14ac:dyDescent="0.3">
      <c r="B255" s="36">
        <v>100247010</v>
      </c>
      <c r="C255" s="37" t="s">
        <v>255</v>
      </c>
      <c r="D255" s="38">
        <v>77894212273</v>
      </c>
      <c r="E255" s="38">
        <v>10</v>
      </c>
      <c r="F255" s="38">
        <v>120</v>
      </c>
      <c r="G255" s="39">
        <v>0.125</v>
      </c>
      <c r="H255" s="32">
        <v>45.08</v>
      </c>
      <c r="I255" s="40">
        <f t="shared" si="4"/>
        <v>45.08</v>
      </c>
    </row>
    <row r="256" spans="1:9" ht="15" customHeight="1" x14ac:dyDescent="0.3">
      <c r="B256" s="36">
        <v>100247012</v>
      </c>
      <c r="C256" s="37" t="s">
        <v>256</v>
      </c>
      <c r="D256" s="38">
        <v>77894212274</v>
      </c>
      <c r="E256" s="38">
        <v>10</v>
      </c>
      <c r="F256" s="38">
        <v>60</v>
      </c>
      <c r="G256" s="39">
        <v>0.17100000000000001</v>
      </c>
      <c r="H256" s="32">
        <v>54.05</v>
      </c>
      <c r="I256" s="40">
        <f t="shared" si="4"/>
        <v>54.05</v>
      </c>
    </row>
    <row r="257" spans="1:9" ht="15" customHeight="1" x14ac:dyDescent="0.3">
      <c r="B257" s="36">
        <v>100247015</v>
      </c>
      <c r="C257" s="37" t="s">
        <v>257</v>
      </c>
      <c r="D257" s="38">
        <v>77894212275</v>
      </c>
      <c r="E257" s="38">
        <v>1</v>
      </c>
      <c r="F257" s="38">
        <v>50</v>
      </c>
      <c r="G257" s="39">
        <v>0.314</v>
      </c>
      <c r="H257" s="32">
        <v>83.789000000000001</v>
      </c>
      <c r="I257" s="40">
        <f t="shared" si="4"/>
        <v>83.789000000000001</v>
      </c>
    </row>
    <row r="258" spans="1:9" x14ac:dyDescent="0.3">
      <c r="B258" s="36">
        <v>100247020</v>
      </c>
      <c r="C258" s="37" t="s">
        <v>258</v>
      </c>
      <c r="D258" s="38">
        <v>77894212276</v>
      </c>
      <c r="E258" s="38">
        <v>1</v>
      </c>
      <c r="F258" s="38">
        <v>50</v>
      </c>
      <c r="G258" s="39">
        <v>0.49299999999999999</v>
      </c>
      <c r="H258" s="32">
        <v>101.69450000000001</v>
      </c>
      <c r="I258" s="40">
        <f t="shared" si="4"/>
        <v>101.69450000000001</v>
      </c>
    </row>
    <row r="259" spans="1:9" x14ac:dyDescent="0.3">
      <c r="B259" s="36">
        <v>100247025</v>
      </c>
      <c r="C259" s="37" t="s">
        <v>259</v>
      </c>
      <c r="D259" s="38">
        <v>77894212277</v>
      </c>
      <c r="E259" s="38">
        <v>1</v>
      </c>
      <c r="F259" s="38">
        <v>20</v>
      </c>
      <c r="G259" s="39">
        <v>0.661390242289293</v>
      </c>
      <c r="H259" s="32">
        <v>330.71699999999998</v>
      </c>
      <c r="I259" s="40">
        <f t="shared" si="4"/>
        <v>330.71699999999998</v>
      </c>
    </row>
    <row r="260" spans="1:9" x14ac:dyDescent="0.3">
      <c r="B260" s="36">
        <v>100247030</v>
      </c>
      <c r="C260" s="37" t="s">
        <v>260</v>
      </c>
      <c r="D260" s="38">
        <v>77894212278</v>
      </c>
      <c r="E260" s="38">
        <v>1</v>
      </c>
      <c r="F260" s="38">
        <v>15</v>
      </c>
      <c r="G260" s="39">
        <v>1.0141317048435827</v>
      </c>
      <c r="H260" s="32">
        <v>418.58850000000001</v>
      </c>
      <c r="I260" s="40">
        <f t="shared" si="4"/>
        <v>418.58850000000001</v>
      </c>
    </row>
    <row r="261" spans="1:9" x14ac:dyDescent="0.3">
      <c r="B261" s="36">
        <v>100247040</v>
      </c>
      <c r="C261" s="37" t="s">
        <v>261</v>
      </c>
      <c r="D261" s="38">
        <v>77894212279</v>
      </c>
      <c r="E261" s="38">
        <v>1</v>
      </c>
      <c r="F261" s="38">
        <v>10</v>
      </c>
      <c r="G261" s="39">
        <v>1.8959853612293067</v>
      </c>
      <c r="H261" s="32">
        <v>488.06</v>
      </c>
      <c r="I261" s="40">
        <f t="shared" si="4"/>
        <v>488.06</v>
      </c>
    </row>
    <row r="262" spans="1:9" x14ac:dyDescent="0.3">
      <c r="B262" s="36">
        <v>100254010</v>
      </c>
      <c r="C262" s="37" t="s">
        <v>262</v>
      </c>
      <c r="D262" s="38">
        <v>77894212335</v>
      </c>
      <c r="E262" s="38">
        <v>15</v>
      </c>
      <c r="F262" s="38">
        <v>5</v>
      </c>
      <c r="G262" s="39">
        <v>2.08</v>
      </c>
      <c r="H262" s="33">
        <v>343.55099999999999</v>
      </c>
      <c r="I262" s="40">
        <f t="shared" si="4"/>
        <v>343.55099999999999</v>
      </c>
    </row>
    <row r="263" spans="1:9" x14ac:dyDescent="0.3">
      <c r="A263" s="6"/>
      <c r="B263" s="36">
        <v>100254012</v>
      </c>
      <c r="C263" s="37" t="s">
        <v>263</v>
      </c>
      <c r="D263" s="44">
        <v>77894212436</v>
      </c>
      <c r="E263" s="38">
        <v>1</v>
      </c>
      <c r="F263" s="38">
        <v>12</v>
      </c>
      <c r="G263" s="39">
        <v>2.12</v>
      </c>
      <c r="H263" s="34">
        <v>544.87</v>
      </c>
      <c r="I263" s="40">
        <f t="shared" si="4"/>
        <v>544.87</v>
      </c>
    </row>
    <row r="264" spans="1:9" x14ac:dyDescent="0.3">
      <c r="A264" s="6"/>
      <c r="B264" s="36">
        <v>100254015</v>
      </c>
      <c r="C264" s="37" t="s">
        <v>264</v>
      </c>
      <c r="D264" s="44">
        <v>77894212355</v>
      </c>
      <c r="E264" s="38">
        <v>1</v>
      </c>
      <c r="F264" s="38">
        <v>12</v>
      </c>
      <c r="G264" s="39">
        <v>2.63</v>
      </c>
      <c r="H264" s="34">
        <v>592.43399999999997</v>
      </c>
      <c r="I264" s="40">
        <f t="shared" si="4"/>
        <v>592.43399999999997</v>
      </c>
    </row>
    <row r="265" spans="1:9" x14ac:dyDescent="0.3">
      <c r="B265" s="36">
        <v>100254020</v>
      </c>
      <c r="C265" s="37" t="s">
        <v>265</v>
      </c>
      <c r="D265" s="38">
        <v>77894212336</v>
      </c>
      <c r="E265" s="38">
        <v>4</v>
      </c>
      <c r="F265" s="38">
        <v>1</v>
      </c>
      <c r="G265" s="39">
        <v>3.77</v>
      </c>
      <c r="H265" s="33">
        <v>619.0335</v>
      </c>
      <c r="I265" s="40">
        <f t="shared" si="4"/>
        <v>619.0335</v>
      </c>
    </row>
    <row r="266" spans="1:9" x14ac:dyDescent="0.3">
      <c r="B266" s="36">
        <v>100254025</v>
      </c>
      <c r="C266" s="37" t="s">
        <v>266</v>
      </c>
      <c r="D266" s="38">
        <v>77894212293</v>
      </c>
      <c r="E266" s="38">
        <v>4</v>
      </c>
      <c r="F266" s="38">
        <v>1</v>
      </c>
      <c r="G266" s="39">
        <v>5.6</v>
      </c>
      <c r="H266" s="33">
        <v>690.71299999999997</v>
      </c>
      <c r="I266" s="40">
        <f t="shared" si="4"/>
        <v>690.71299999999997</v>
      </c>
    </row>
    <row r="267" spans="1:9" x14ac:dyDescent="0.3">
      <c r="B267" s="36">
        <v>100254030</v>
      </c>
      <c r="C267" s="37" t="s">
        <v>267</v>
      </c>
      <c r="D267" s="38">
        <v>77894212280</v>
      </c>
      <c r="E267" s="38">
        <v>2</v>
      </c>
      <c r="F267" s="38">
        <v>1</v>
      </c>
      <c r="G267" s="39">
        <v>7.18</v>
      </c>
      <c r="H267" s="33">
        <v>837.13099999999997</v>
      </c>
      <c r="I267" s="40">
        <f t="shared" ref="I267:I302" si="5">H267*$I$8</f>
        <v>837.13099999999997</v>
      </c>
    </row>
    <row r="268" spans="1:9" x14ac:dyDescent="0.3">
      <c r="B268" s="36">
        <v>100254040</v>
      </c>
      <c r="C268" s="37" t="s">
        <v>268</v>
      </c>
      <c r="D268" s="38">
        <v>77894212333</v>
      </c>
      <c r="E268" s="38">
        <v>2</v>
      </c>
      <c r="F268" s="38">
        <v>1</v>
      </c>
      <c r="G268" s="39">
        <v>11.28</v>
      </c>
      <c r="H268" s="33">
        <v>936.51400000000001</v>
      </c>
      <c r="I268" s="40">
        <f t="shared" si="5"/>
        <v>936.51400000000001</v>
      </c>
    </row>
    <row r="269" spans="1:9" x14ac:dyDescent="0.3">
      <c r="B269" s="36">
        <v>100296005</v>
      </c>
      <c r="C269" s="37" t="s">
        <v>269</v>
      </c>
      <c r="D269" s="38">
        <v>77894212308</v>
      </c>
      <c r="E269" s="38">
        <v>24</v>
      </c>
      <c r="F269" s="38">
        <v>192</v>
      </c>
      <c r="G269" s="39">
        <v>0.20282634096871655</v>
      </c>
      <c r="H269" s="32">
        <v>94.380499999999998</v>
      </c>
      <c r="I269" s="40">
        <f t="shared" si="5"/>
        <v>94.380499999999998</v>
      </c>
    </row>
    <row r="270" spans="1:9" x14ac:dyDescent="0.3">
      <c r="B270" s="36">
        <v>100296007</v>
      </c>
      <c r="C270" s="37" t="s">
        <v>270</v>
      </c>
      <c r="D270" s="38">
        <v>77894212322</v>
      </c>
      <c r="E270" s="38">
        <v>9</v>
      </c>
      <c r="F270" s="38">
        <v>90</v>
      </c>
      <c r="G270" s="39">
        <v>0.38140170638682563</v>
      </c>
      <c r="H270" s="32">
        <v>110.1125</v>
      </c>
      <c r="I270" s="40">
        <f t="shared" si="5"/>
        <v>110.1125</v>
      </c>
    </row>
    <row r="271" spans="1:9" x14ac:dyDescent="0.3">
      <c r="B271" s="36">
        <v>100296010</v>
      </c>
      <c r="C271" s="37" t="s">
        <v>271</v>
      </c>
      <c r="D271" s="38">
        <v>77894212315</v>
      </c>
      <c r="E271" s="38">
        <v>5</v>
      </c>
      <c r="F271" s="38">
        <v>50</v>
      </c>
      <c r="G271" s="39">
        <v>0.59084194977843507</v>
      </c>
      <c r="H271" s="32">
        <v>180.8835</v>
      </c>
      <c r="I271" s="40">
        <f t="shared" si="5"/>
        <v>180.8835</v>
      </c>
    </row>
    <row r="272" spans="1:9" x14ac:dyDescent="0.3">
      <c r="B272" s="36">
        <v>100296012</v>
      </c>
      <c r="C272" s="37" t="s">
        <v>272</v>
      </c>
      <c r="D272" s="38">
        <v>77894212313</v>
      </c>
      <c r="E272" s="38">
        <v>4</v>
      </c>
      <c r="F272" s="38">
        <v>28</v>
      </c>
      <c r="G272" s="39">
        <v>0.81571463215679474</v>
      </c>
      <c r="H272" s="32">
        <v>191.429</v>
      </c>
      <c r="I272" s="40">
        <f t="shared" si="5"/>
        <v>191.429</v>
      </c>
    </row>
    <row r="273" spans="2:9" x14ac:dyDescent="0.3">
      <c r="B273" s="36">
        <v>100296015</v>
      </c>
      <c r="C273" s="37" t="s">
        <v>273</v>
      </c>
      <c r="D273" s="38">
        <v>77894212320</v>
      </c>
      <c r="E273" s="38">
        <v>3</v>
      </c>
      <c r="F273" s="38">
        <v>30</v>
      </c>
      <c r="G273" s="39">
        <v>1.0516104852399759</v>
      </c>
      <c r="H273" s="32">
        <v>273.25150000000002</v>
      </c>
      <c r="I273" s="40">
        <f t="shared" si="5"/>
        <v>273.25150000000002</v>
      </c>
    </row>
    <row r="274" spans="2:9" x14ac:dyDescent="0.3">
      <c r="B274" s="36">
        <v>100296020</v>
      </c>
      <c r="C274" s="37" t="s">
        <v>274</v>
      </c>
      <c r="D274" s="38">
        <v>77894212318</v>
      </c>
      <c r="E274" s="38">
        <v>2</v>
      </c>
      <c r="F274" s="38">
        <v>16</v>
      </c>
      <c r="G274" s="39">
        <v>1.521197557265374</v>
      </c>
      <c r="H274" s="32">
        <v>430.721</v>
      </c>
      <c r="I274" s="40">
        <f t="shared" si="5"/>
        <v>430.721</v>
      </c>
    </row>
    <row r="275" spans="2:9" x14ac:dyDescent="0.3">
      <c r="B275" s="36">
        <v>100297005</v>
      </c>
      <c r="C275" s="37" t="s">
        <v>275</v>
      </c>
      <c r="D275" s="38">
        <v>77894212281</v>
      </c>
      <c r="E275" s="38">
        <v>12</v>
      </c>
      <c r="F275" s="38">
        <v>144</v>
      </c>
      <c r="G275" s="39">
        <v>0.28660243832536031</v>
      </c>
      <c r="H275" s="32">
        <v>82.271000000000001</v>
      </c>
      <c r="I275" s="40">
        <f t="shared" si="5"/>
        <v>82.271000000000001</v>
      </c>
    </row>
    <row r="276" spans="2:9" x14ac:dyDescent="0.3">
      <c r="B276" s="36">
        <v>100297007</v>
      </c>
      <c r="C276" s="37" t="s">
        <v>276</v>
      </c>
      <c r="D276" s="38">
        <v>77894212282</v>
      </c>
      <c r="E276" s="38">
        <v>6</v>
      </c>
      <c r="F276" s="38">
        <v>60</v>
      </c>
      <c r="G276" s="39">
        <v>0.47399634030732668</v>
      </c>
      <c r="H276" s="32">
        <v>107.77800000000001</v>
      </c>
      <c r="I276" s="40">
        <f t="shared" si="5"/>
        <v>107.77800000000001</v>
      </c>
    </row>
    <row r="277" spans="2:9" x14ac:dyDescent="0.3">
      <c r="B277" s="36">
        <v>100297010</v>
      </c>
      <c r="C277" s="37" t="s">
        <v>277</v>
      </c>
      <c r="D277" s="38">
        <v>77894212283</v>
      </c>
      <c r="E277" s="38">
        <v>5</v>
      </c>
      <c r="F277" s="38">
        <v>50</v>
      </c>
      <c r="G277" s="39">
        <v>0.73855243722304387</v>
      </c>
      <c r="H277" s="32">
        <v>172.7415</v>
      </c>
      <c r="I277" s="40">
        <f t="shared" si="5"/>
        <v>172.7415</v>
      </c>
    </row>
    <row r="278" spans="2:9" x14ac:dyDescent="0.3">
      <c r="B278" s="36">
        <v>100297012</v>
      </c>
      <c r="C278" s="37" t="s">
        <v>278</v>
      </c>
      <c r="D278" s="38">
        <v>77894212284</v>
      </c>
      <c r="E278" s="38">
        <v>4</v>
      </c>
      <c r="F278" s="38">
        <v>28</v>
      </c>
      <c r="G278" s="39">
        <v>0.89287682709054561</v>
      </c>
      <c r="H278" s="32">
        <v>243.77699999999999</v>
      </c>
      <c r="I278" s="40">
        <f t="shared" si="5"/>
        <v>243.77699999999999</v>
      </c>
    </row>
    <row r="279" spans="2:9" x14ac:dyDescent="0.3">
      <c r="B279" s="36">
        <v>100297015</v>
      </c>
      <c r="C279" s="37" t="s">
        <v>279</v>
      </c>
      <c r="D279" s="38">
        <v>77894212285</v>
      </c>
      <c r="E279" s="38">
        <v>3</v>
      </c>
      <c r="F279" s="38">
        <v>30</v>
      </c>
      <c r="G279" s="39">
        <v>1.1905024361207275</v>
      </c>
      <c r="H279" s="32">
        <v>334.42</v>
      </c>
      <c r="I279" s="40">
        <f t="shared" si="5"/>
        <v>334.42</v>
      </c>
    </row>
    <row r="280" spans="2:9" x14ac:dyDescent="0.3">
      <c r="B280" s="36">
        <v>100297020</v>
      </c>
      <c r="C280" s="37" t="s">
        <v>280</v>
      </c>
      <c r="D280" s="38">
        <v>77894212286</v>
      </c>
      <c r="E280" s="38">
        <v>2</v>
      </c>
      <c r="F280" s="38">
        <v>16</v>
      </c>
      <c r="G280" s="39">
        <v>1.8518926784100205</v>
      </c>
      <c r="H280" s="32">
        <v>538.28049999999996</v>
      </c>
      <c r="I280" s="40">
        <f t="shared" si="5"/>
        <v>538.28049999999996</v>
      </c>
    </row>
    <row r="281" spans="2:9" x14ac:dyDescent="0.3">
      <c r="B281" s="36">
        <v>100298005</v>
      </c>
      <c r="C281" s="37" t="s">
        <v>281</v>
      </c>
      <c r="D281" s="38">
        <v>77894212310</v>
      </c>
      <c r="E281" s="38">
        <v>12</v>
      </c>
      <c r="F281" s="38">
        <v>144</v>
      </c>
      <c r="G281" s="39">
        <v>0.27557926762053875</v>
      </c>
      <c r="H281" s="32">
        <v>102.36150000000001</v>
      </c>
      <c r="I281" s="40">
        <f t="shared" si="5"/>
        <v>102.36150000000001</v>
      </c>
    </row>
    <row r="282" spans="2:9" x14ac:dyDescent="0.3">
      <c r="B282" s="36">
        <v>100298007</v>
      </c>
      <c r="C282" s="37" t="s">
        <v>282</v>
      </c>
      <c r="D282" s="38">
        <v>77894212311</v>
      </c>
      <c r="E282" s="38">
        <v>6</v>
      </c>
      <c r="F282" s="38">
        <v>60</v>
      </c>
      <c r="G282" s="39">
        <v>0.47399634030732668</v>
      </c>
      <c r="H282" s="32">
        <v>109.779</v>
      </c>
      <c r="I282" s="40">
        <f t="shared" si="5"/>
        <v>109.779</v>
      </c>
    </row>
    <row r="283" spans="2:9" x14ac:dyDescent="0.3">
      <c r="B283" s="36">
        <v>100298010</v>
      </c>
      <c r="C283" s="37" t="s">
        <v>283</v>
      </c>
      <c r="D283" s="38">
        <v>77894212316</v>
      </c>
      <c r="E283" s="38">
        <v>5</v>
      </c>
      <c r="F283" s="38">
        <v>50</v>
      </c>
      <c r="G283" s="39">
        <v>0.77162194933750849</v>
      </c>
      <c r="H283" s="32">
        <v>184.874</v>
      </c>
      <c r="I283" s="40">
        <f t="shared" si="5"/>
        <v>184.874</v>
      </c>
    </row>
    <row r="284" spans="2:9" x14ac:dyDescent="0.3">
      <c r="B284" s="36">
        <v>100298012</v>
      </c>
      <c r="C284" s="37" t="s">
        <v>284</v>
      </c>
      <c r="D284" s="38">
        <v>77894212314</v>
      </c>
      <c r="E284" s="38">
        <v>4</v>
      </c>
      <c r="F284" s="38">
        <v>28</v>
      </c>
      <c r="G284" s="39">
        <v>0.94799268061465336</v>
      </c>
      <c r="H284" s="32">
        <v>334.60399999999998</v>
      </c>
      <c r="I284" s="40">
        <f t="shared" si="5"/>
        <v>334.60399999999998</v>
      </c>
    </row>
    <row r="285" spans="2:9" x14ac:dyDescent="0.3">
      <c r="B285" s="36">
        <v>100298015</v>
      </c>
      <c r="C285" s="37" t="s">
        <v>285</v>
      </c>
      <c r="D285" s="38">
        <v>77894212321</v>
      </c>
      <c r="E285" s="38">
        <v>3</v>
      </c>
      <c r="F285" s="38">
        <v>30</v>
      </c>
      <c r="G285" s="39">
        <v>1.300734143168943</v>
      </c>
      <c r="H285" s="32">
        <v>434.01</v>
      </c>
      <c r="I285" s="40">
        <f t="shared" si="5"/>
        <v>434.01</v>
      </c>
    </row>
    <row r="286" spans="2:9" x14ac:dyDescent="0.3">
      <c r="B286" s="36">
        <v>100298020</v>
      </c>
      <c r="C286" s="37" t="s">
        <v>286</v>
      </c>
      <c r="D286" s="38">
        <v>77894212319</v>
      </c>
      <c r="E286" s="38">
        <v>2</v>
      </c>
      <c r="F286" s="38">
        <v>16</v>
      </c>
      <c r="G286" s="39">
        <v>1.8739390198196637</v>
      </c>
      <c r="H286" s="32">
        <v>495.82249999999999</v>
      </c>
      <c r="I286" s="40">
        <f t="shared" si="5"/>
        <v>495.82249999999999</v>
      </c>
    </row>
    <row r="287" spans="2:9" x14ac:dyDescent="0.3">
      <c r="B287" s="36" t="s">
        <v>287</v>
      </c>
      <c r="C287" s="37" t="s">
        <v>288</v>
      </c>
      <c r="D287" s="38">
        <v>77894212287</v>
      </c>
      <c r="E287" s="71">
        <v>30</v>
      </c>
      <c r="F287" s="38">
        <v>300</v>
      </c>
      <c r="G287" s="39">
        <v>5.5E-2</v>
      </c>
      <c r="H287" s="32">
        <v>14.329000000000001</v>
      </c>
      <c r="I287" s="40">
        <f t="shared" si="5"/>
        <v>14.329000000000001</v>
      </c>
    </row>
    <row r="288" spans="2:9" x14ac:dyDescent="0.3">
      <c r="B288" s="36" t="s">
        <v>289</v>
      </c>
      <c r="C288" s="37" t="s">
        <v>290</v>
      </c>
      <c r="D288" s="38">
        <v>77894212288</v>
      </c>
      <c r="E288" s="71">
        <v>20</v>
      </c>
      <c r="F288" s="38">
        <v>200</v>
      </c>
      <c r="G288" s="39">
        <v>0.108</v>
      </c>
      <c r="H288" s="32">
        <v>21.459</v>
      </c>
      <c r="I288" s="40">
        <f t="shared" si="5"/>
        <v>21.459</v>
      </c>
    </row>
    <row r="289" spans="2:9" x14ac:dyDescent="0.3">
      <c r="B289" s="36" t="s">
        <v>291</v>
      </c>
      <c r="C289" s="37" t="s">
        <v>292</v>
      </c>
      <c r="D289" s="38">
        <v>77894212289</v>
      </c>
      <c r="E289" s="38">
        <v>25</v>
      </c>
      <c r="F289" s="38">
        <v>150</v>
      </c>
      <c r="G289" s="39">
        <v>0.14799999999999999</v>
      </c>
      <c r="H289" s="32">
        <v>32.659999999999997</v>
      </c>
      <c r="I289" s="40">
        <f t="shared" si="5"/>
        <v>32.659999999999997</v>
      </c>
    </row>
    <row r="290" spans="2:9" x14ac:dyDescent="0.3">
      <c r="B290" s="36" t="s">
        <v>293</v>
      </c>
      <c r="C290" s="37" t="s">
        <v>294</v>
      </c>
      <c r="D290" s="38">
        <v>77894212290</v>
      </c>
      <c r="E290" s="38">
        <v>25</v>
      </c>
      <c r="F290" s="38">
        <v>200</v>
      </c>
      <c r="G290" s="39">
        <v>0.108</v>
      </c>
      <c r="H290" s="32">
        <v>13.823</v>
      </c>
      <c r="I290" s="40">
        <f t="shared" si="5"/>
        <v>13.823</v>
      </c>
    </row>
    <row r="291" spans="2:9" x14ac:dyDescent="0.3">
      <c r="B291" s="36" t="s">
        <v>295</v>
      </c>
      <c r="C291" s="37" t="s">
        <v>296</v>
      </c>
      <c r="D291" s="38">
        <v>77894212291</v>
      </c>
      <c r="E291" s="38">
        <v>25</v>
      </c>
      <c r="F291" s="38">
        <v>150</v>
      </c>
      <c r="G291" s="39">
        <v>9.1492316850018865E-2</v>
      </c>
      <c r="H291" s="32">
        <v>17.790500000000002</v>
      </c>
      <c r="I291" s="40">
        <f t="shared" si="5"/>
        <v>17.790500000000002</v>
      </c>
    </row>
    <row r="292" spans="2:9" x14ac:dyDescent="0.3">
      <c r="B292" s="45" t="s">
        <v>297</v>
      </c>
      <c r="C292" s="46" t="s">
        <v>298</v>
      </c>
      <c r="D292" s="38">
        <v>77894212337</v>
      </c>
      <c r="E292" s="44">
        <v>30</v>
      </c>
      <c r="F292" s="44">
        <v>420</v>
      </c>
      <c r="G292" s="43">
        <v>8.2000000000000003E-2</v>
      </c>
      <c r="H292" s="33">
        <v>15.709</v>
      </c>
      <c r="I292" s="40">
        <f t="shared" si="5"/>
        <v>15.709</v>
      </c>
    </row>
    <row r="293" spans="2:9" x14ac:dyDescent="0.3">
      <c r="B293" s="45" t="s">
        <v>299</v>
      </c>
      <c r="C293" s="46" t="s">
        <v>300</v>
      </c>
      <c r="D293" s="38">
        <v>77894212338</v>
      </c>
      <c r="E293" s="44">
        <v>20</v>
      </c>
      <c r="F293" s="44">
        <v>200</v>
      </c>
      <c r="G293" s="43">
        <v>0.13300000000000001</v>
      </c>
      <c r="H293" s="33">
        <v>25.277000000000001</v>
      </c>
      <c r="I293" s="40">
        <f t="shared" si="5"/>
        <v>25.277000000000001</v>
      </c>
    </row>
    <row r="294" spans="2:9" x14ac:dyDescent="0.3">
      <c r="B294" s="45" t="s">
        <v>301</v>
      </c>
      <c r="C294" s="46" t="s">
        <v>302</v>
      </c>
      <c r="D294" s="38">
        <v>77894212339</v>
      </c>
      <c r="E294" s="44">
        <v>10</v>
      </c>
      <c r="F294" s="44">
        <v>120</v>
      </c>
      <c r="G294" s="43">
        <v>0.216</v>
      </c>
      <c r="H294" s="33">
        <v>42.021000000000001</v>
      </c>
      <c r="I294" s="40">
        <f t="shared" si="5"/>
        <v>42.021000000000001</v>
      </c>
    </row>
    <row r="295" spans="2:9" x14ac:dyDescent="0.3">
      <c r="B295" s="45" t="s">
        <v>303</v>
      </c>
      <c r="C295" s="46" t="s">
        <v>304</v>
      </c>
      <c r="D295" s="38">
        <v>77894212340</v>
      </c>
      <c r="E295" s="44">
        <v>20</v>
      </c>
      <c r="F295" s="44">
        <v>100</v>
      </c>
      <c r="G295" s="43">
        <v>0.112</v>
      </c>
      <c r="H295" s="33">
        <v>23.068999999999999</v>
      </c>
      <c r="I295" s="40">
        <f t="shared" si="5"/>
        <v>23.068999999999999</v>
      </c>
    </row>
    <row r="296" spans="2:9" x14ac:dyDescent="0.3">
      <c r="B296" s="45" t="s">
        <v>305</v>
      </c>
      <c r="C296" s="46" t="s">
        <v>306</v>
      </c>
      <c r="D296" s="38">
        <v>77894212341</v>
      </c>
      <c r="E296" s="44">
        <v>20</v>
      </c>
      <c r="F296" s="44">
        <v>100</v>
      </c>
      <c r="G296" s="43">
        <v>0.121</v>
      </c>
      <c r="H296" s="33">
        <v>23.494499999999999</v>
      </c>
      <c r="I296" s="40">
        <f t="shared" si="5"/>
        <v>23.494499999999999</v>
      </c>
    </row>
    <row r="297" spans="2:9" x14ac:dyDescent="0.3">
      <c r="B297" s="47">
        <v>100288005</v>
      </c>
      <c r="C297" s="48" t="s">
        <v>307</v>
      </c>
      <c r="D297" s="49">
        <v>77894230157</v>
      </c>
      <c r="E297" s="49">
        <v>12</v>
      </c>
      <c r="F297" s="49">
        <v>144</v>
      </c>
      <c r="G297" s="49">
        <v>0.41899999999999998</v>
      </c>
      <c r="H297" s="33">
        <v>114.45950000000001</v>
      </c>
      <c r="I297" s="40">
        <f t="shared" si="5"/>
        <v>114.45950000000001</v>
      </c>
    </row>
    <row r="298" spans="2:9" x14ac:dyDescent="0.3">
      <c r="B298" s="47">
        <v>100288007</v>
      </c>
      <c r="C298" s="48" t="s">
        <v>308</v>
      </c>
      <c r="D298" s="49">
        <v>77894230158</v>
      </c>
      <c r="E298" s="49">
        <v>15</v>
      </c>
      <c r="F298" s="49">
        <v>120</v>
      </c>
      <c r="G298" s="49">
        <v>0.64200000000000002</v>
      </c>
      <c r="H298" s="33">
        <v>124.93600000000001</v>
      </c>
      <c r="I298" s="40">
        <f t="shared" si="5"/>
        <v>124.93600000000001</v>
      </c>
    </row>
    <row r="299" spans="2:9" x14ac:dyDescent="0.3">
      <c r="B299" s="47">
        <v>100288010</v>
      </c>
      <c r="C299" s="48" t="s">
        <v>309</v>
      </c>
      <c r="D299" s="49">
        <v>77894230159</v>
      </c>
      <c r="E299" s="49">
        <v>12</v>
      </c>
      <c r="F299" s="49">
        <v>72</v>
      </c>
      <c r="G299" s="49">
        <v>0.94699999999999995</v>
      </c>
      <c r="H299" s="33">
        <v>157.40049999999999</v>
      </c>
      <c r="I299" s="40">
        <f t="shared" si="5"/>
        <v>157.40049999999999</v>
      </c>
    </row>
    <row r="300" spans="2:9" x14ac:dyDescent="0.3">
      <c r="B300" s="47">
        <v>100288012</v>
      </c>
      <c r="C300" s="48" t="s">
        <v>310</v>
      </c>
      <c r="D300" s="49">
        <v>77894230160</v>
      </c>
      <c r="E300" s="49">
        <v>6</v>
      </c>
      <c r="F300" s="49">
        <v>48</v>
      </c>
      <c r="G300" s="49">
        <v>1.4079999999999999</v>
      </c>
      <c r="H300" s="33">
        <v>211.27799999999999</v>
      </c>
      <c r="I300" s="40">
        <f t="shared" si="5"/>
        <v>211.27799999999999</v>
      </c>
    </row>
    <row r="301" spans="2:9" x14ac:dyDescent="0.3">
      <c r="B301" s="47">
        <v>100288015</v>
      </c>
      <c r="C301" s="48" t="s">
        <v>311</v>
      </c>
      <c r="D301" s="49">
        <v>77894230161</v>
      </c>
      <c r="E301" s="49">
        <v>6</v>
      </c>
      <c r="F301" s="49">
        <v>36</v>
      </c>
      <c r="G301" s="49">
        <v>1.9430000000000001</v>
      </c>
      <c r="H301" s="33">
        <v>245.571</v>
      </c>
      <c r="I301" s="40">
        <f t="shared" si="5"/>
        <v>245.571</v>
      </c>
    </row>
    <row r="302" spans="2:9" ht="15" thickBot="1" x14ac:dyDescent="0.35">
      <c r="B302" s="50">
        <v>100288020</v>
      </c>
      <c r="C302" s="51" t="s">
        <v>312</v>
      </c>
      <c r="D302" s="52">
        <v>77894230162</v>
      </c>
      <c r="E302" s="52">
        <v>3</v>
      </c>
      <c r="F302" s="52">
        <v>18</v>
      </c>
      <c r="G302" s="52">
        <v>2.9359999999999999</v>
      </c>
      <c r="H302" s="35">
        <v>344.62049999999999</v>
      </c>
      <c r="I302" s="53">
        <f t="shared" si="5"/>
        <v>344.62049999999999</v>
      </c>
    </row>
  </sheetData>
  <mergeCells count="4">
    <mergeCell ref="G3:I3"/>
    <mergeCell ref="G4:I4"/>
    <mergeCell ref="G5:I5"/>
    <mergeCell ref="G6:I6"/>
  </mergeCells>
  <conditionalFormatting sqref="B9">
    <cfRule type="duplicateValues" dxfId="7" priority="2"/>
  </conditionalFormatting>
  <conditionalFormatting sqref="B269:B286 B238:B243 B255 B37:B51 B53 B55:B65 B72 B89:B109 B113:B129 B132:B144 B147:B178 B185:B222 B224:B232 B260:B261 B19:B35 B10:B17">
    <cfRule type="duplicateValues" dxfId="6" priority="7" stopIfTrue="1"/>
  </conditionalFormatting>
  <conditionalFormatting sqref="B269:B286 B253:B261 B37:B51 B53 B55:B65 B72 B89:B109 B113:B129 B132:B144 B147:B178 B185:B222 B224:B236 B238:B245 B19:B35 B10:B17">
    <cfRule type="duplicateValues" dxfId="5" priority="8" stopIfTrue="1"/>
  </conditionalFormatting>
  <conditionalFormatting sqref="B340:B65548 B7:B8">
    <cfRule type="duplicateValues" dxfId="4" priority="5" stopIfTrue="1"/>
  </conditionalFormatting>
  <conditionalFormatting sqref="B340:B65548 B8">
    <cfRule type="duplicateValues" dxfId="3" priority="6" stopIfTrue="1"/>
  </conditionalFormatting>
  <conditionalFormatting sqref="C9">
    <cfRule type="containsText" dxfId="2" priority="4" operator="containsText" text="pc">
      <formula>NOT(ISERROR(SEARCH("pc",C9)))</formula>
    </cfRule>
  </conditionalFormatting>
  <conditionalFormatting sqref="D9">
    <cfRule type="containsBlanks" dxfId="1" priority="1">
      <formula>LEN(TRIM(D9))=0</formula>
    </cfRule>
  </conditionalFormatting>
  <conditionalFormatting sqref="F9:G9">
    <cfRule type="containsBlanks" dxfId="0" priority="3">
      <formula>LEN(TRIM(F9))=0</formula>
    </cfRule>
  </conditionalFormatting>
  <pageMargins left="0.27559055118110198" right="0.27559055118110198" top="0.47244094488188998" bottom="0.511811023622047" header="0" footer="0.118110236220472"/>
  <pageSetup scale="59" fitToHeight="1000" orientation="portrait" r:id="rId1"/>
  <headerFooter>
    <oddFooter>&amp;L&amp;10&amp;A&amp;C&amp;10CFL  1-26&amp;R&amp;10Page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Press-Fit Fittings LF</vt:lpstr>
      <vt:lpstr>'Copper Press-Fit Fittings LF'!Print_Titles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2026-01-23T20:20:41Z</dcterms:modified>
  <cp:category/>
  <cp:contentStatus/>
</cp:coreProperties>
</file>